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95" yWindow="765" windowWidth="16860" windowHeight="11235" tabRatio="764" activeTab="0"/>
  </bookViews>
  <sheets>
    <sheet name="x Comuna y Sexo" sheetId="1" r:id="rId1"/>
    <sheet name="x Comuna y Gedad" sheetId="2" r:id="rId2"/>
    <sheet name="Comuna x Gedad x sexo" sheetId="3" r:id="rId3"/>
    <sheet name="x Comuna y TipoIngreso" sheetId="4" r:id="rId4"/>
  </sheets>
  <definedNames/>
  <calcPr fullCalcOnLoad="1"/>
</workbook>
</file>

<file path=xl/sharedStrings.xml><?xml version="1.0" encoding="utf-8"?>
<sst xmlns="http://schemas.openxmlformats.org/spreadsheetml/2006/main" count="130" uniqueCount="67">
  <si>
    <t>COMUNA</t>
  </si>
  <si>
    <t>TRAMO DE INGRESO</t>
  </si>
  <si>
    <t>TOTAL</t>
  </si>
  <si>
    <t>A</t>
  </si>
  <si>
    <t>B</t>
  </si>
  <si>
    <t>C</t>
  </si>
  <si>
    <t>D</t>
  </si>
  <si>
    <t>TOTAL Provincia Osorno </t>
  </si>
  <si>
    <t>POBLACION BENEFICIARIA DE FONASA</t>
  </si>
  <si>
    <t>Provincia de Osorno</t>
  </si>
  <si>
    <t>Comuna</t>
  </si>
  <si>
    <t>Mujeres</t>
  </si>
  <si>
    <t>Hombres</t>
  </si>
  <si>
    <t>Total</t>
  </si>
  <si>
    <t>Osorno</t>
  </si>
  <si>
    <t>Purranque</t>
  </si>
  <si>
    <t>Puyehue</t>
  </si>
  <si>
    <t>Río Negro</t>
  </si>
  <si>
    <t>Puerto Octay</t>
  </si>
  <si>
    <t>San Pablo</t>
  </si>
  <si>
    <t>San Juan de la Costa</t>
  </si>
  <si>
    <t>SSO</t>
  </si>
  <si>
    <t>0-4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</si>
  <si>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</si>
  <si>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</si>
  <si>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</si>
  <si>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</si>
  <si>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</si>
  <si>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</si>
  <si>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</si>
  <si>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</si>
  <si>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</si>
  <si>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</si>
  <si>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</si>
  <si>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</si>
  <si>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</si>
  <si>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</si>
  <si>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</si>
  <si>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r>
      <t>Fuente</t>
    </r>
    <r>
      <rPr>
        <i/>
        <sz val="11"/>
        <color indexed="8"/>
        <rFont val="Calibri"/>
        <family val="2"/>
      </rPr>
      <t>:  Depto. Planificación Institucional - Subdepto de Estudios, FONASA</t>
    </r>
  </si>
  <si>
    <t>Comunas</t>
  </si>
  <si>
    <t>Sexo</t>
  </si>
  <si>
    <t>Grupo de Edad (en años)</t>
  </si>
  <si>
    <t>5-9</t>
  </si>
  <si>
    <t>80 y +</t>
  </si>
  <si>
    <t>s/edad</t>
  </si>
  <si>
    <t>PURRANQUE</t>
  </si>
  <si>
    <t>PUYEHUE</t>
  </si>
  <si>
    <t>RÍO NEGRO</t>
  </si>
  <si>
    <t>PUERTO OCTAY</t>
  </si>
  <si>
    <t>SAN PABLO</t>
  </si>
  <si>
    <t>SAN JUAN DE LA COSTA</t>
  </si>
  <si>
    <t>Total SSO</t>
  </si>
  <si>
    <t/>
  </si>
  <si>
    <t>Población</t>
  </si>
  <si>
    <t xml:space="preserve"> Grupo de Edad (en años)</t>
  </si>
  <si>
    <t>0 - 4</t>
  </si>
  <si>
    <t>10-19</t>
  </si>
  <si>
    <t>20 - 44</t>
  </si>
  <si>
    <t>45 - 64</t>
  </si>
  <si>
    <t>65 - 79</t>
  </si>
  <si>
    <t>80 y más</t>
  </si>
  <si>
    <t>S. J. de la Costa</t>
  </si>
  <si>
    <t>Porcentaje (%)</t>
  </si>
  <si>
    <t>Corte Diciembre 2014</t>
  </si>
  <si>
    <r>
      <t>Fuente</t>
    </r>
    <r>
      <rPr>
        <i/>
        <sz val="9"/>
        <rFont val="Verdana"/>
        <family val="2"/>
      </rPr>
      <t>:  Depto. Planificación Institucional - Subdepto de Estudios, FONASA. Corte Dic 2014</t>
    </r>
  </si>
  <si>
    <r>
      <t>Fuente</t>
    </r>
    <r>
      <rPr>
        <sz val="10"/>
        <rFont val="Verdana"/>
        <family val="2"/>
      </rPr>
      <t>:  Depto. Planificación Institucional - Subdepto de Estudios, FONASA. Corte Dic 2014</t>
    </r>
  </si>
  <si>
    <r>
      <t>Fuente</t>
    </r>
    <r>
      <rPr>
        <sz val="9"/>
        <rFont val="Verdana"/>
        <family val="2"/>
      </rPr>
      <t>:  Depto. Planificación Institucional - Subdepto de Estudios, FONASA. Corte Dic 2014</t>
    </r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</si>
</sst>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_(* #,##0_);_(* \(#,##0\);_(* &quot;-&quot;??_);_(@_)"/>
    <numFmt numFmtId="170" formatCode="0.0%"/>
    <numFmt numFmtId="171" formatCode="0.000"/>
    <numFmt numFmtId="172" formatCode="_(* #,##0.000_);_(* \(#,##0.000\);_(* &quot;-&quot;??_);_(@_)"/>
    <numFmt numFmtId="173" formatCode="_-* #,##0_-;\-* #,##0_-;_-* &quot;-&quot;??_-;_-@_-"/>
    <numFmt numFmtId="174" formatCode="_-* #,##0\ _p_t_a_-;\-* #,##0\ _p_t_a_-;_-* &quot;-&quot;\ _p_t_a_-;_-@_-"/>
    <numFmt numFmtId="175" formatCode="_-* #,##0.000_-;\-* #,##0.000_-;_-* &quot;-&quot;_-;_-@_-"/>
    <numFmt numFmtId="176" formatCode="#,##0_ ;[Red]\-#,##0\ "/>
    <numFmt numFmtId="177" formatCode="_-* #,##0\ _p_t_a_-;\-* #,##0\ _p_t_a_-;_-* &quot;-&quot;??\ _p_t_a_-;_-@_-"/>
    <numFmt numFmtId="178" formatCode="_-* #,##0.0_-;\-* #,##0.0_-;_-* &quot;-&quot;??_-;_-@_-"/>
    <numFmt numFmtId="179" formatCode="_-* #,##0.0\ _p_t_a_-;\-* #,##0.0\ _p_t_a_-;_-* &quot;-&quot;??\ _p_t_a_-;_-@_-"/>
    <numFmt numFmtId="180" formatCode="0.00000"/>
    <numFmt numFmtId="181" formatCode="_-* #,##0.000_-;\-* #,##0.000_-;_-* &quot;-&quot;??_-;_-@_-"/>
    <numFmt numFmtId="182" formatCode="_-[$€-2]\ * #,##0.00_-;\-[$€-2]\ * #,##0.00_-;_-[$€-2]\ * &quot;-&quot;??_-"/>
    <numFmt numFmtId="183" formatCode="_-* #,##0.00\ _p_t_a_-;\-* #,##0.00\ _p_t_a_-;_-* &quot;-&quot;??\ _p_t_a_-;_-@_-"/>
    <numFmt numFmtId="184" formatCode="_-* #,##0.00\ [$€-1]_-;\-* #,##0.00\ [$€-1]_-;_-* &quot;-&quot;??\ [$€-1]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0"/>
      <name val="Times New Roman"/>
      <family val="1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Verdana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sz val="9"/>
      <color indexed="8"/>
      <name val="Verdana"/>
      <family val="2"/>
    </font>
    <font>
      <b/>
      <i/>
      <sz val="11"/>
      <color indexed="8"/>
      <name val="Calibri"/>
      <family val="2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Verdana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sz val="9"/>
      <color rgb="FF000000"/>
      <name val="Verdana"/>
      <family val="2"/>
    </font>
    <font>
      <b/>
      <i/>
      <sz val="11"/>
      <color theme="1"/>
      <name val="Calibri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>
        <color indexed="63"/>
      </top>
      <bottom style="medium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medium"/>
      <top>
        <color indexed="63"/>
      </top>
      <bottom style="thin"/>
    </border>
    <border>
      <left style="thin"/>
      <right style="medium"/>
      <top style="dashed"/>
      <bottom style="dotted"/>
    </border>
    <border>
      <left style="thin"/>
      <right style="medium"/>
      <top>
        <color indexed="63"/>
      </top>
      <bottom style="dashed"/>
    </border>
    <border>
      <left>
        <color indexed="63"/>
      </left>
      <right style="thin"/>
      <top style="dashed"/>
      <bottom style="dotted"/>
    </border>
    <border>
      <left style="thin"/>
      <right style="thin"/>
      <top style="dashed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dashed"/>
      <bottom style="thin"/>
    </border>
    <border>
      <left>
        <color indexed="63"/>
      </left>
      <right style="thin"/>
      <top style="medium"/>
      <bottom style="dashed"/>
    </border>
    <border>
      <left style="thin"/>
      <right style="medium"/>
      <top style="dashed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82" fontId="11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60">
    <xf numFmtId="0" fontId="0" fillId="0" borderId="0" xfId="0" applyFont="1" applyAlignment="1">
      <alignment/>
    </xf>
    <xf numFmtId="0" fontId="55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Alignment="1">
      <alignment horizontal="right" vertical="center"/>
    </xf>
    <xf numFmtId="0" fontId="58" fillId="0" borderId="0" xfId="0" applyFont="1" applyFill="1" applyAlignment="1">
      <alignment horizontal="right" vertical="center"/>
    </xf>
    <xf numFmtId="0" fontId="57" fillId="0" borderId="0" xfId="0" applyFont="1" applyAlignment="1">
      <alignment horizontal="center" vertical="center"/>
    </xf>
    <xf numFmtId="3" fontId="59" fillId="33" borderId="10" xfId="0" applyNumberFormat="1" applyFont="1" applyFill="1" applyBorder="1" applyAlignment="1">
      <alignment horizontal="right" vertical="center"/>
    </xf>
    <xf numFmtId="3" fontId="59" fillId="33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3" fontId="59" fillId="33" borderId="15" xfId="0" applyNumberFormat="1" applyFont="1" applyFill="1" applyBorder="1" applyAlignment="1">
      <alignment horizontal="right" vertical="center"/>
    </xf>
    <xf numFmtId="3" fontId="59" fillId="33" borderId="16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3" fontId="58" fillId="0" borderId="0" xfId="0" applyNumberFormat="1" applyFont="1" applyFill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0" fontId="60" fillId="0" borderId="0" xfId="0" applyFont="1" applyAlignment="1">
      <alignment vertical="center"/>
    </xf>
    <xf numFmtId="3" fontId="5" fillId="0" borderId="18" xfId="0" applyNumberFormat="1" applyFont="1" applyBorder="1" applyAlignment="1">
      <alignment/>
    </xf>
    <xf numFmtId="0" fontId="13" fillId="0" borderId="0" xfId="0" applyFont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81" applyNumberFormat="1" applyFont="1" applyFill="1" applyBorder="1" applyAlignment="1">
      <alignment horizontal="left" vertical="center" wrapText="1"/>
      <protection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81" applyNumberFormat="1" applyFont="1" applyFill="1" applyBorder="1" applyAlignment="1">
      <alignment horizontal="left" vertical="center" wrapText="1"/>
      <protection/>
    </xf>
    <xf numFmtId="3" fontId="5" fillId="0" borderId="23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81" applyNumberFormat="1" applyFont="1" applyFill="1" applyBorder="1" applyAlignment="1">
      <alignment horizontal="left" vertical="center" wrapText="1"/>
      <protection/>
    </xf>
    <xf numFmtId="3" fontId="5" fillId="0" borderId="26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8" xfId="81" applyNumberFormat="1" applyFont="1" applyFill="1" applyBorder="1" applyAlignment="1">
      <alignment horizontal="left" vertical="center" wrapText="1"/>
      <protection/>
    </xf>
    <xf numFmtId="3" fontId="5" fillId="0" borderId="29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0" fontId="13" fillId="0" borderId="0" xfId="0" applyFont="1" applyAlignment="1">
      <alignment vertical="center"/>
    </xf>
    <xf numFmtId="0" fontId="6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8" fillId="0" borderId="0" xfId="0" applyFont="1" applyFill="1" applyAlignment="1">
      <alignment horizontal="right"/>
    </xf>
    <xf numFmtId="0" fontId="58" fillId="0" borderId="0" xfId="0" applyFont="1" applyAlignment="1">
      <alignment horizontal="right"/>
    </xf>
    <xf numFmtId="0" fontId="5" fillId="0" borderId="31" xfId="0" applyFont="1" applyBorder="1" applyAlignment="1">
      <alignment horizontal="left" vertical="center"/>
    </xf>
    <xf numFmtId="3" fontId="5" fillId="0" borderId="32" xfId="0" applyNumberFormat="1" applyFont="1" applyBorder="1" applyAlignment="1">
      <alignment horizontal="right" vertical="center"/>
    </xf>
    <xf numFmtId="3" fontId="5" fillId="0" borderId="33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3" fontId="5" fillId="0" borderId="34" xfId="0" applyNumberFormat="1" applyFont="1" applyBorder="1" applyAlignment="1">
      <alignment horizontal="right" vertical="center"/>
    </xf>
    <xf numFmtId="3" fontId="5" fillId="0" borderId="35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left" vertical="center"/>
    </xf>
    <xf numFmtId="3" fontId="5" fillId="0" borderId="37" xfId="0" applyNumberFormat="1" applyFont="1" applyBorder="1" applyAlignment="1">
      <alignment horizontal="right" vertical="center"/>
    </xf>
    <xf numFmtId="3" fontId="5" fillId="0" borderId="38" xfId="0" applyNumberFormat="1" applyFont="1" applyBorder="1" applyAlignment="1">
      <alignment horizontal="right" vertical="center"/>
    </xf>
    <xf numFmtId="0" fontId="62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" fillId="0" borderId="39" xfId="0" applyFont="1" applyBorder="1" applyAlignment="1">
      <alignment horizontal="left" vertical="center"/>
    </xf>
    <xf numFmtId="3" fontId="5" fillId="0" borderId="40" xfId="0" applyNumberFormat="1" applyFont="1" applyBorder="1" applyAlignment="1">
      <alignment horizontal="right" vertical="center"/>
    </xf>
    <xf numFmtId="3" fontId="4" fillId="0" borderId="39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0" fontId="5" fillId="0" borderId="41" xfId="0" applyFont="1" applyBorder="1" applyAlignment="1">
      <alignment horizontal="left" vertical="center"/>
    </xf>
    <xf numFmtId="3" fontId="4" fillId="0" borderId="41" xfId="0" applyNumberFormat="1" applyFont="1" applyFill="1" applyBorder="1" applyAlignment="1">
      <alignment horizontal="right" vertical="center"/>
    </xf>
    <xf numFmtId="3" fontId="5" fillId="0" borderId="42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43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44" xfId="0" applyNumberFormat="1" applyFont="1" applyBorder="1" applyAlignment="1">
      <alignment/>
    </xf>
    <xf numFmtId="3" fontId="5" fillId="0" borderId="45" xfId="81" applyNumberFormat="1" applyFont="1" applyFill="1" applyBorder="1" applyAlignment="1">
      <alignment horizontal="left" vertical="center" wrapText="1"/>
      <protection/>
    </xf>
    <xf numFmtId="3" fontId="5" fillId="0" borderId="32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42" xfId="81" applyNumberFormat="1" applyFont="1" applyFill="1" applyBorder="1" applyAlignment="1">
      <alignment horizontal="left" vertical="center" wrapText="1"/>
      <protection/>
    </xf>
    <xf numFmtId="3" fontId="5" fillId="0" borderId="46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0" fontId="4" fillId="17" borderId="49" xfId="0" applyFont="1" applyFill="1" applyBorder="1" applyAlignment="1">
      <alignment horizontal="left" vertical="center" wrapText="1"/>
    </xf>
    <xf numFmtId="0" fontId="4" fillId="17" borderId="50" xfId="0" applyFont="1" applyFill="1" applyBorder="1" applyAlignment="1">
      <alignment horizontal="center" vertical="center" wrapText="1"/>
    </xf>
    <xf numFmtId="0" fontId="4" fillId="17" borderId="49" xfId="0" applyFont="1" applyFill="1" applyBorder="1" applyAlignment="1">
      <alignment horizontal="center" vertical="center" wrapText="1"/>
    </xf>
    <xf numFmtId="0" fontId="4" fillId="17" borderId="49" xfId="0" applyFont="1" applyFill="1" applyBorder="1" applyAlignment="1">
      <alignment horizontal="left" vertical="center"/>
    </xf>
    <xf numFmtId="3" fontId="4" fillId="17" borderId="50" xfId="0" applyNumberFormat="1" applyFont="1" applyFill="1" applyBorder="1" applyAlignment="1">
      <alignment horizontal="right" vertical="center"/>
    </xf>
    <xf numFmtId="3" fontId="4" fillId="17" borderId="49" xfId="0" applyNumberFormat="1" applyFont="1" applyFill="1" applyBorder="1" applyAlignment="1">
      <alignment horizontal="right" vertical="center"/>
    </xf>
    <xf numFmtId="0" fontId="4" fillId="17" borderId="51" xfId="0" applyFont="1" applyFill="1" applyBorder="1" applyAlignment="1">
      <alignment horizontal="center" vertical="center"/>
    </xf>
    <xf numFmtId="16" fontId="4" fillId="17" borderId="52" xfId="0" applyNumberFormat="1" applyFont="1" applyFill="1" applyBorder="1" applyAlignment="1" quotePrefix="1">
      <alignment horizontal="center" vertical="center"/>
    </xf>
    <xf numFmtId="17" fontId="4" fillId="17" borderId="52" xfId="0" applyNumberFormat="1" applyFont="1" applyFill="1" applyBorder="1" applyAlignment="1" quotePrefix="1">
      <alignment horizontal="center" vertical="center"/>
    </xf>
    <xf numFmtId="0" fontId="4" fillId="17" borderId="52" xfId="0" applyFont="1" applyFill="1" applyBorder="1" applyAlignment="1">
      <alignment horizontal="center" vertical="center"/>
    </xf>
    <xf numFmtId="0" fontId="4" fillId="17" borderId="53" xfId="0" applyFont="1" applyFill="1" applyBorder="1" applyAlignment="1">
      <alignment horizontal="center" vertical="center"/>
    </xf>
    <xf numFmtId="0" fontId="4" fillId="17" borderId="31" xfId="0" applyFont="1" applyFill="1" applyBorder="1" applyAlignment="1">
      <alignment horizontal="left" vertical="center"/>
    </xf>
    <xf numFmtId="3" fontId="4" fillId="17" borderId="32" xfId="0" applyNumberFormat="1" applyFont="1" applyFill="1" applyBorder="1" applyAlignment="1">
      <alignment horizontal="right" vertical="center"/>
    </xf>
    <xf numFmtId="3" fontId="4" fillId="17" borderId="31" xfId="0" applyNumberFormat="1" applyFont="1" applyFill="1" applyBorder="1" applyAlignment="1">
      <alignment vertical="center"/>
    </xf>
    <xf numFmtId="3" fontId="4" fillId="17" borderId="33" xfId="0" applyNumberFormat="1" applyFont="1" applyFill="1" applyBorder="1" applyAlignment="1">
      <alignment vertical="center"/>
    </xf>
    <xf numFmtId="3" fontId="4" fillId="17" borderId="32" xfId="0" applyNumberFormat="1" applyFont="1" applyFill="1" applyBorder="1" applyAlignment="1">
      <alignment vertical="center"/>
    </xf>
    <xf numFmtId="0" fontId="4" fillId="17" borderId="54" xfId="0" applyFont="1" applyFill="1" applyBorder="1" applyAlignment="1">
      <alignment horizontal="left" vertical="center"/>
    </xf>
    <xf numFmtId="168" fontId="4" fillId="17" borderId="48" xfId="0" applyNumberFormat="1" applyFont="1" applyFill="1" applyBorder="1" applyAlignment="1">
      <alignment horizontal="right" vertical="center"/>
    </xf>
    <xf numFmtId="168" fontId="4" fillId="17" borderId="54" xfId="0" applyNumberFormat="1" applyFont="1" applyFill="1" applyBorder="1" applyAlignment="1">
      <alignment horizontal="right" vertical="center"/>
    </xf>
    <xf numFmtId="168" fontId="4" fillId="17" borderId="47" xfId="0" applyNumberFormat="1" applyFont="1" applyFill="1" applyBorder="1" applyAlignment="1">
      <alignment horizontal="right" vertical="center"/>
    </xf>
    <xf numFmtId="0" fontId="4" fillId="17" borderId="51" xfId="0" applyFont="1" applyFill="1" applyBorder="1" applyAlignment="1">
      <alignment horizontal="center" vertical="center" wrapText="1"/>
    </xf>
    <xf numFmtId="16" fontId="4" fillId="17" borderId="52" xfId="0" applyNumberFormat="1" applyFont="1" applyFill="1" applyBorder="1" applyAlignment="1" quotePrefix="1">
      <alignment horizontal="center" vertical="center" wrapText="1"/>
    </xf>
    <xf numFmtId="16" fontId="4" fillId="17" borderId="53" xfId="0" applyNumberFormat="1" applyFont="1" applyFill="1" applyBorder="1" applyAlignment="1" quotePrefix="1">
      <alignment horizontal="center" vertical="center" wrapText="1"/>
    </xf>
    <xf numFmtId="3" fontId="4" fillId="17" borderId="55" xfId="81" applyNumberFormat="1" applyFont="1" applyFill="1" applyBorder="1" applyAlignment="1">
      <alignment horizontal="left" vertical="center" wrapText="1"/>
      <protection/>
    </xf>
    <xf numFmtId="3" fontId="4" fillId="17" borderId="56" xfId="0" applyNumberFormat="1" applyFont="1" applyFill="1" applyBorder="1" applyAlignment="1">
      <alignment vertical="center"/>
    </xf>
    <xf numFmtId="3" fontId="4" fillId="17" borderId="55" xfId="0" applyNumberFormat="1" applyFont="1" applyFill="1" applyBorder="1" applyAlignment="1">
      <alignment vertical="center"/>
    </xf>
    <xf numFmtId="3" fontId="4" fillId="17" borderId="57" xfId="0" applyNumberFormat="1" applyFont="1" applyFill="1" applyBorder="1" applyAlignment="1">
      <alignment vertical="center"/>
    </xf>
    <xf numFmtId="3" fontId="4" fillId="17" borderId="19" xfId="0" applyNumberFormat="1" applyFont="1" applyFill="1" applyBorder="1" applyAlignment="1">
      <alignment vertical="center"/>
    </xf>
    <xf numFmtId="3" fontId="4" fillId="17" borderId="15" xfId="81" applyNumberFormat="1" applyFont="1" applyFill="1" applyBorder="1" applyAlignment="1">
      <alignment horizontal="left" vertical="center" wrapText="1"/>
      <protection/>
    </xf>
    <xf numFmtId="3" fontId="4" fillId="17" borderId="35" xfId="0" applyNumberFormat="1" applyFont="1" applyFill="1" applyBorder="1" applyAlignment="1">
      <alignment vertical="center"/>
    </xf>
    <xf numFmtId="3" fontId="4" fillId="17" borderId="54" xfId="81" applyNumberFormat="1" applyFont="1" applyFill="1" applyBorder="1" applyAlignment="1">
      <alignment horizontal="left" vertical="center" wrapText="1"/>
      <protection/>
    </xf>
    <xf numFmtId="3" fontId="4" fillId="17" borderId="42" xfId="0" applyNumberFormat="1" applyFont="1" applyFill="1" applyBorder="1" applyAlignment="1">
      <alignment vertical="center"/>
    </xf>
    <xf numFmtId="3" fontId="4" fillId="17" borderId="54" xfId="0" applyNumberFormat="1" applyFont="1" applyFill="1" applyBorder="1" applyAlignment="1">
      <alignment vertical="center"/>
    </xf>
    <xf numFmtId="3" fontId="4" fillId="17" borderId="47" xfId="0" applyNumberFormat="1" applyFont="1" applyFill="1" applyBorder="1" applyAlignment="1">
      <alignment vertical="center"/>
    </xf>
    <xf numFmtId="3" fontId="4" fillId="17" borderId="48" xfId="0" applyNumberFormat="1" applyFont="1" applyFill="1" applyBorder="1" applyAlignment="1">
      <alignment vertical="center"/>
    </xf>
    <xf numFmtId="0" fontId="61" fillId="17" borderId="58" xfId="0" applyFont="1" applyFill="1" applyBorder="1" applyAlignment="1">
      <alignment horizontal="center" vertical="center"/>
    </xf>
    <xf numFmtId="0" fontId="61" fillId="17" borderId="52" xfId="0" applyFont="1" applyFill="1" applyBorder="1" applyAlignment="1">
      <alignment horizontal="center" vertical="center"/>
    </xf>
    <xf numFmtId="0" fontId="61" fillId="17" borderId="53" xfId="0" applyFont="1" applyFill="1" applyBorder="1" applyAlignment="1">
      <alignment horizontal="center" vertical="center"/>
    </xf>
    <xf numFmtId="0" fontId="63" fillId="17" borderId="49" xfId="0" applyFont="1" applyFill="1" applyBorder="1" applyAlignment="1">
      <alignment vertical="center"/>
    </xf>
    <xf numFmtId="3" fontId="63" fillId="17" borderId="59" xfId="0" applyNumberFormat="1" applyFont="1" applyFill="1" applyBorder="1" applyAlignment="1">
      <alignment horizontal="right" vertical="center"/>
    </xf>
    <xf numFmtId="3" fontId="63" fillId="17" borderId="60" xfId="0" applyNumberFormat="1" applyFont="1" applyFill="1" applyBorder="1" applyAlignment="1">
      <alignment horizontal="right" vertical="center"/>
    </xf>
    <xf numFmtId="3" fontId="63" fillId="17" borderId="61" xfId="0" applyNumberFormat="1" applyFont="1" applyFill="1" applyBorder="1" applyAlignment="1">
      <alignment horizontal="right" vertical="center"/>
    </xf>
    <xf numFmtId="3" fontId="63" fillId="17" borderId="49" xfId="0" applyNumberFormat="1" applyFont="1" applyFill="1" applyBorder="1" applyAlignment="1">
      <alignment horizontal="right" vertical="center"/>
    </xf>
    <xf numFmtId="0" fontId="4" fillId="17" borderId="62" xfId="0" applyFont="1" applyFill="1" applyBorder="1" applyAlignment="1">
      <alignment horizontal="left" vertical="center"/>
    </xf>
    <xf numFmtId="0" fontId="4" fillId="17" borderId="58" xfId="0" applyFont="1" applyFill="1" applyBorder="1" applyAlignment="1">
      <alignment horizontal="left" vertical="center"/>
    </xf>
    <xf numFmtId="0" fontId="4" fillId="17" borderId="63" xfId="0" applyFont="1" applyFill="1" applyBorder="1" applyAlignment="1">
      <alignment horizontal="center" vertical="center"/>
    </xf>
    <xf numFmtId="0" fontId="4" fillId="17" borderId="48" xfId="0" applyFont="1" applyFill="1" applyBorder="1" applyAlignment="1">
      <alignment horizontal="center" vertical="center"/>
    </xf>
    <xf numFmtId="0" fontId="4" fillId="17" borderId="64" xfId="0" applyFont="1" applyFill="1" applyBorder="1" applyAlignment="1">
      <alignment horizontal="center" vertical="center"/>
    </xf>
    <xf numFmtId="0" fontId="4" fillId="17" borderId="65" xfId="0" applyFont="1" applyFill="1" applyBorder="1" applyAlignment="1">
      <alignment horizontal="center" vertical="center"/>
    </xf>
    <xf numFmtId="0" fontId="4" fillId="17" borderId="66" xfId="0" applyFont="1" applyFill="1" applyBorder="1" applyAlignment="1">
      <alignment horizontal="center" vertical="center"/>
    </xf>
    <xf numFmtId="176" fontId="4" fillId="17" borderId="41" xfId="81" applyNumberFormat="1" applyFont="1" applyFill="1" applyBorder="1" applyAlignment="1">
      <alignment vertical="center" wrapText="1"/>
      <protection/>
    </xf>
    <xf numFmtId="0" fontId="4" fillId="17" borderId="41" xfId="0" applyFont="1" applyFill="1" applyBorder="1" applyAlignment="1">
      <alignment vertical="center" wrapText="1"/>
    </xf>
    <xf numFmtId="0" fontId="4" fillId="17" borderId="14" xfId="0" applyFont="1" applyFill="1" applyBorder="1" applyAlignment="1">
      <alignment vertical="center" wrapText="1"/>
    </xf>
    <xf numFmtId="176" fontId="5" fillId="0" borderId="67" xfId="81" applyNumberFormat="1" applyFont="1" applyFill="1" applyBorder="1" applyAlignment="1">
      <alignment vertical="top"/>
      <protection/>
    </xf>
    <xf numFmtId="0" fontId="5" fillId="0" borderId="68" xfId="0" applyFont="1" applyBorder="1" applyAlignment="1">
      <alignment vertical="top"/>
    </xf>
    <xf numFmtId="176" fontId="5" fillId="0" borderId="68" xfId="81" applyNumberFormat="1" applyFont="1" applyFill="1" applyBorder="1" applyAlignment="1">
      <alignment vertical="top"/>
      <protection/>
    </xf>
    <xf numFmtId="0" fontId="4" fillId="17" borderId="67" xfId="0" applyFont="1" applyFill="1" applyBorder="1" applyAlignment="1">
      <alignment vertical="center" wrapText="1"/>
    </xf>
    <xf numFmtId="0" fontId="4" fillId="17" borderId="69" xfId="0" applyFont="1" applyFill="1" applyBorder="1" applyAlignment="1">
      <alignment vertical="center" wrapText="1"/>
    </xf>
    <xf numFmtId="0" fontId="4" fillId="17" borderId="64" xfId="0" applyFont="1" applyFill="1" applyBorder="1" applyAlignment="1">
      <alignment horizontal="center" vertical="center" wrapText="1"/>
    </xf>
    <xf numFmtId="0" fontId="4" fillId="17" borderId="51" xfId="0" applyFont="1" applyFill="1" applyBorder="1" applyAlignment="1">
      <alignment horizontal="center" vertical="center" wrapText="1"/>
    </xf>
    <xf numFmtId="0" fontId="4" fillId="17" borderId="66" xfId="0" applyFont="1" applyFill="1" applyBorder="1" applyAlignment="1">
      <alignment horizontal="center" vertical="center" wrapText="1"/>
    </xf>
    <xf numFmtId="0" fontId="4" fillId="17" borderId="53" xfId="0" applyFont="1" applyFill="1" applyBorder="1" applyAlignment="1">
      <alignment horizontal="center" vertical="center" wrapText="1"/>
    </xf>
    <xf numFmtId="0" fontId="4" fillId="17" borderId="70" xfId="0" applyFont="1" applyFill="1" applyBorder="1" applyAlignment="1">
      <alignment horizontal="center" vertical="center" wrapText="1"/>
    </xf>
    <xf numFmtId="0" fontId="10" fillId="17" borderId="71" xfId="0" applyFont="1" applyFill="1" applyBorder="1" applyAlignment="1">
      <alignment horizontal="center" vertical="center" wrapText="1"/>
    </xf>
    <xf numFmtId="0" fontId="10" fillId="17" borderId="72" xfId="0" applyFont="1" applyFill="1" applyBorder="1" applyAlignment="1">
      <alignment horizontal="center" vertical="center" wrapText="1"/>
    </xf>
    <xf numFmtId="176" fontId="5" fillId="0" borderId="73" xfId="81" applyNumberFormat="1" applyFont="1" applyFill="1" applyBorder="1" applyAlignment="1">
      <alignment vertical="top" wrapText="1"/>
      <protection/>
    </xf>
    <xf numFmtId="0" fontId="5" fillId="0" borderId="41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61" fillId="17" borderId="70" xfId="0" applyFont="1" applyFill="1" applyBorder="1" applyAlignment="1">
      <alignment vertical="center"/>
    </xf>
    <xf numFmtId="0" fontId="61" fillId="17" borderId="74" xfId="0" applyFont="1" applyFill="1" applyBorder="1" applyAlignment="1">
      <alignment vertical="center"/>
    </xf>
    <xf numFmtId="0" fontId="61" fillId="17" borderId="62" xfId="0" applyFont="1" applyFill="1" applyBorder="1" applyAlignment="1">
      <alignment horizontal="center" vertical="center"/>
    </xf>
    <xf numFmtId="0" fontId="61" fillId="17" borderId="65" xfId="0" applyFont="1" applyFill="1" applyBorder="1" applyAlignment="1">
      <alignment horizontal="center" vertical="center"/>
    </xf>
    <xf numFmtId="0" fontId="61" fillId="17" borderId="66" xfId="0" applyFont="1" applyFill="1" applyBorder="1" applyAlignment="1">
      <alignment horizontal="center" vertical="center"/>
    </xf>
    <xf numFmtId="0" fontId="61" fillId="17" borderId="72" xfId="0" applyFont="1" applyFill="1" applyBorder="1" applyAlignment="1">
      <alignment horizontal="center" vertical="center"/>
    </xf>
    <xf numFmtId="0" fontId="61" fillId="17" borderId="75" xfId="0" applyFont="1" applyFill="1" applyBorder="1" applyAlignment="1">
      <alignment horizontal="center" vertical="center"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Hyperlink" xfId="49"/>
    <cellStyle name="Hipervínculo 2" xfId="50"/>
    <cellStyle name="Hipervínculo 3" xfId="51"/>
    <cellStyle name="Incorrecto" xfId="52"/>
    <cellStyle name="Comma" xfId="53"/>
    <cellStyle name="Comma [0]" xfId="54"/>
    <cellStyle name="Millares [0] 2" xfId="55"/>
    <cellStyle name="Millares [0] 3" xfId="56"/>
    <cellStyle name="Millares [0] 4" xfId="57"/>
    <cellStyle name="Millares 10" xfId="58"/>
    <cellStyle name="Millares 11" xfId="59"/>
    <cellStyle name="Millares 2" xfId="60"/>
    <cellStyle name="Millares 2 2" xfId="61"/>
    <cellStyle name="Millares 3" xfId="62"/>
    <cellStyle name="Millares 4" xfId="63"/>
    <cellStyle name="Millares 5" xfId="64"/>
    <cellStyle name="Millares 6" xfId="65"/>
    <cellStyle name="Millares 7" xfId="66"/>
    <cellStyle name="Millares 8" xfId="67"/>
    <cellStyle name="Millares 9" xfId="68"/>
    <cellStyle name="Currency" xfId="69"/>
    <cellStyle name="Currency [0]" xfId="70"/>
    <cellStyle name="Neutral" xfId="71"/>
    <cellStyle name="Normal 10" xfId="72"/>
    <cellStyle name="Normal 2" xfId="73"/>
    <cellStyle name="Normal 2 2" xfId="74"/>
    <cellStyle name="Normal 2 3" xfId="75"/>
    <cellStyle name="Normal 2 4" xfId="76"/>
    <cellStyle name="Normal 2 5" xfId="77"/>
    <cellStyle name="Normal 3" xfId="78"/>
    <cellStyle name="Normal 4" xfId="79"/>
    <cellStyle name="Normal 5" xfId="80"/>
    <cellStyle name="Normal 6" xfId="81"/>
    <cellStyle name="Normal 7" xfId="82"/>
    <cellStyle name="Notas" xfId="83"/>
    <cellStyle name="Notas 2" xfId="84"/>
    <cellStyle name="Percent" xfId="85"/>
    <cellStyle name="Porcentaje 2" xfId="86"/>
    <cellStyle name="Porcentaje 3" xfId="87"/>
    <cellStyle name="Salida" xfId="88"/>
    <cellStyle name="Texto de advertencia" xfId="89"/>
    <cellStyle name="Texto explicativo" xfId="90"/>
    <cellStyle name="Título" xfId="91"/>
    <cellStyle name="Título 2" xfId="92"/>
    <cellStyle name="Título 3" xfId="93"/>
    <cellStyle name="Total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C18" sqref="C18"/>
    </sheetView>
  </sheetViews>
  <sheetFormatPr defaultColWidth="15.00390625" defaultRowHeight="15"/>
  <cols>
    <col min="1" max="1" width="24.00390625" style="6" customWidth="1"/>
    <col min="2" max="4" width="15.57421875" style="6" customWidth="1"/>
    <col min="5" max="11" width="11.28125" style="6" customWidth="1"/>
    <col min="12" max="20" width="9.421875" style="6" customWidth="1"/>
    <col min="21" max="32" width="9.28125" style="6" customWidth="1"/>
    <col min="33" max="16384" width="15.00390625" style="6" customWidth="1"/>
  </cols>
  <sheetData>
    <row r="1" spans="1:6" s="4" customFormat="1" ht="14.25">
      <c r="A1" s="2" t="s">
        <v>8</v>
      </c>
      <c r="B1" s="3"/>
      <c r="C1" s="3"/>
      <c r="D1" s="3"/>
      <c r="E1" s="3"/>
      <c r="F1" s="3"/>
    </row>
    <row r="2" spans="1:6" s="4" customFormat="1" ht="14.25">
      <c r="A2" s="44" t="s">
        <v>9</v>
      </c>
      <c r="B2" s="3"/>
      <c r="C2" s="3"/>
      <c r="D2" s="3"/>
      <c r="E2" s="3"/>
      <c r="F2" s="3"/>
    </row>
    <row r="3" spans="1:6" s="4" customFormat="1" ht="14.25">
      <c r="A3" s="44" t="s">
        <v>63</v>
      </c>
      <c r="B3" s="3"/>
      <c r="C3" s="3"/>
      <c r="D3" s="3"/>
      <c r="E3" s="3"/>
      <c r="F3" s="3"/>
    </row>
    <row r="4" spans="1:13" s="7" customFormat="1" ht="15" thickBot="1">
      <c r="A4" s="5"/>
      <c r="B4" s="6"/>
      <c r="C4" s="6"/>
      <c r="D4" s="6"/>
      <c r="E4" s="6"/>
      <c r="L4" s="6"/>
      <c r="M4" s="6"/>
    </row>
    <row r="5" spans="1:13" s="9" customFormat="1" ht="18" customHeight="1" thickBot="1">
      <c r="A5" s="85" t="s">
        <v>10</v>
      </c>
      <c r="B5" s="86" t="s">
        <v>12</v>
      </c>
      <c r="C5" s="86" t="s">
        <v>11</v>
      </c>
      <c r="D5" s="87" t="s">
        <v>13</v>
      </c>
      <c r="E5" s="8"/>
      <c r="L5" s="8"/>
      <c r="M5" s="8"/>
    </row>
    <row r="6" spans="1:13" s="9" customFormat="1" ht="18" customHeight="1">
      <c r="A6" s="63" t="s">
        <v>14</v>
      </c>
      <c r="B6" s="64">
        <v>66847</v>
      </c>
      <c r="C6" s="64">
        <v>76410</v>
      </c>
      <c r="D6" s="65">
        <f>SUM(B6:C6)</f>
        <v>143257</v>
      </c>
      <c r="E6" s="19"/>
      <c r="F6" s="20"/>
      <c r="L6" s="8"/>
      <c r="M6" s="8"/>
    </row>
    <row r="7" spans="1:13" s="9" customFormat="1" ht="18" customHeight="1">
      <c r="A7" s="14" t="s">
        <v>15</v>
      </c>
      <c r="B7" s="55">
        <v>9045</v>
      </c>
      <c r="C7" s="55">
        <v>9461</v>
      </c>
      <c r="D7" s="66">
        <f aca="true" t="shared" si="0" ref="D7:D13">SUM(B7:C7)</f>
        <v>18506</v>
      </c>
      <c r="E7" s="19"/>
      <c r="F7" s="20"/>
      <c r="L7" s="8"/>
      <c r="M7" s="8"/>
    </row>
    <row r="8" spans="1:13" s="9" customFormat="1" ht="18" customHeight="1">
      <c r="A8" s="67" t="s">
        <v>16</v>
      </c>
      <c r="B8" s="59">
        <v>5439</v>
      </c>
      <c r="C8" s="59">
        <v>5301</v>
      </c>
      <c r="D8" s="68">
        <f t="shared" si="0"/>
        <v>10740</v>
      </c>
      <c r="E8" s="19"/>
      <c r="F8" s="20"/>
      <c r="L8" s="8"/>
      <c r="M8" s="8"/>
    </row>
    <row r="9" spans="1:13" s="9" customFormat="1" ht="18" customHeight="1">
      <c r="A9" s="14" t="s">
        <v>17</v>
      </c>
      <c r="B9" s="55">
        <v>6055</v>
      </c>
      <c r="C9" s="55">
        <v>6217</v>
      </c>
      <c r="D9" s="66">
        <f t="shared" si="0"/>
        <v>12272</v>
      </c>
      <c r="E9" s="19"/>
      <c r="F9" s="20"/>
      <c r="L9" s="8"/>
      <c r="M9" s="8"/>
    </row>
    <row r="10" spans="1:13" s="9" customFormat="1" ht="18" customHeight="1">
      <c r="A10" s="67" t="s">
        <v>18</v>
      </c>
      <c r="B10" s="59">
        <v>4389</v>
      </c>
      <c r="C10" s="59">
        <v>4138</v>
      </c>
      <c r="D10" s="68">
        <f t="shared" si="0"/>
        <v>8527</v>
      </c>
      <c r="E10" s="19"/>
      <c r="F10" s="20"/>
      <c r="L10" s="8"/>
      <c r="M10" s="8"/>
    </row>
    <row r="11" spans="1:13" s="9" customFormat="1" ht="18" customHeight="1">
      <c r="A11" s="14" t="s">
        <v>19</v>
      </c>
      <c r="B11" s="55">
        <v>4625</v>
      </c>
      <c r="C11" s="55">
        <v>4811</v>
      </c>
      <c r="D11" s="66">
        <f t="shared" si="0"/>
        <v>9436</v>
      </c>
      <c r="E11" s="19"/>
      <c r="F11" s="20"/>
      <c r="L11" s="8"/>
      <c r="M11" s="8"/>
    </row>
    <row r="12" spans="1:13" s="9" customFormat="1" ht="18" customHeight="1" thickBot="1">
      <c r="A12" s="15" t="s">
        <v>20</v>
      </c>
      <c r="B12" s="69">
        <v>3667</v>
      </c>
      <c r="C12" s="69">
        <v>3407</v>
      </c>
      <c r="D12" s="21">
        <f t="shared" si="0"/>
        <v>7074</v>
      </c>
      <c r="E12" s="19"/>
      <c r="F12" s="20"/>
      <c r="L12" s="8"/>
      <c r="M12" s="8"/>
    </row>
    <row r="13" spans="1:13" s="9" customFormat="1" ht="18" customHeight="1" thickBot="1">
      <c r="A13" s="88" t="s">
        <v>21</v>
      </c>
      <c r="B13" s="89">
        <v>100067</v>
      </c>
      <c r="C13" s="89">
        <v>109745</v>
      </c>
      <c r="D13" s="90">
        <f t="shared" si="0"/>
        <v>209812</v>
      </c>
      <c r="E13" s="18"/>
      <c r="L13" s="8"/>
      <c r="M13" s="8"/>
    </row>
    <row r="14" spans="1:13" s="47" customFormat="1" ht="15" customHeight="1">
      <c r="A14" s="45" t="s">
        <v>64</v>
      </c>
      <c r="B14" s="46"/>
      <c r="C14" s="46"/>
      <c r="D14" s="46"/>
      <c r="E14" s="46"/>
      <c r="L14" s="46"/>
      <c r="M14" s="46"/>
    </row>
    <row r="15" spans="1:13" s="7" customFormat="1" ht="14.25">
      <c r="A15" s="10"/>
      <c r="B15" s="6"/>
      <c r="C15" s="6"/>
      <c r="D15" s="6"/>
      <c r="E15" s="6"/>
      <c r="F15" s="6"/>
      <c r="G15" s="6"/>
      <c r="H15" s="6"/>
      <c r="I15" s="6"/>
      <c r="J15" s="6"/>
      <c r="L15" s="6"/>
      <c r="M1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M9" sqref="M9"/>
    </sheetView>
  </sheetViews>
  <sheetFormatPr defaultColWidth="15.00390625" defaultRowHeight="15"/>
  <cols>
    <col min="1" max="1" width="21.8515625" style="6" customWidth="1"/>
    <col min="2" max="10" width="12.8515625" style="6" customWidth="1"/>
    <col min="11" max="11" width="11.28125" style="6" customWidth="1"/>
    <col min="12" max="14" width="9.421875" style="6" customWidth="1"/>
    <col min="15" max="15" width="11.140625" style="6" bestFit="1" customWidth="1"/>
    <col min="16" max="20" width="9.421875" style="6" customWidth="1"/>
    <col min="21" max="32" width="9.28125" style="6" customWidth="1"/>
    <col min="33" max="16384" width="15.00390625" style="6" customWidth="1"/>
  </cols>
  <sheetData>
    <row r="1" spans="1:6" s="4" customFormat="1" ht="14.25">
      <c r="A1" s="2" t="s">
        <v>8</v>
      </c>
      <c r="B1" s="3"/>
      <c r="C1" s="3"/>
      <c r="D1" s="3"/>
      <c r="E1" s="3"/>
      <c r="F1" s="3"/>
    </row>
    <row r="2" spans="1:6" s="4" customFormat="1" ht="14.25">
      <c r="A2" s="44" t="s">
        <v>9</v>
      </c>
      <c r="B2" s="3"/>
      <c r="C2" s="3"/>
      <c r="D2" s="3"/>
      <c r="E2" s="3"/>
      <c r="F2" s="3"/>
    </row>
    <row r="3" spans="1:6" s="4" customFormat="1" ht="14.25">
      <c r="A3" s="44" t="s">
        <v>63</v>
      </c>
      <c r="B3" s="3"/>
      <c r="C3" s="3"/>
      <c r="D3" s="3"/>
      <c r="E3" s="3"/>
      <c r="F3" s="3"/>
    </row>
    <row r="4" spans="2:13" s="4" customFormat="1" ht="15" thickBot="1">
      <c r="B4" s="3"/>
      <c r="C4" s="3"/>
      <c r="D4" s="3"/>
      <c r="E4" s="3"/>
      <c r="F4" s="3"/>
      <c r="L4" s="3"/>
      <c r="M4" s="3"/>
    </row>
    <row r="5" spans="1:13" s="48" customFormat="1" ht="18" customHeight="1">
      <c r="A5" s="128" t="s">
        <v>39</v>
      </c>
      <c r="B5" s="130" t="s">
        <v>53</v>
      </c>
      <c r="C5" s="132" t="s">
        <v>54</v>
      </c>
      <c r="D5" s="133"/>
      <c r="E5" s="133"/>
      <c r="F5" s="133"/>
      <c r="G5" s="133"/>
      <c r="H5" s="133"/>
      <c r="I5" s="133"/>
      <c r="J5" s="134"/>
      <c r="L5" s="49"/>
      <c r="M5" s="49"/>
    </row>
    <row r="6" spans="1:13" s="48" customFormat="1" ht="18" customHeight="1" thickBot="1">
      <c r="A6" s="129"/>
      <c r="B6" s="131"/>
      <c r="C6" s="91" t="s">
        <v>55</v>
      </c>
      <c r="D6" s="92" t="s">
        <v>23</v>
      </c>
      <c r="E6" s="93" t="s">
        <v>56</v>
      </c>
      <c r="F6" s="94" t="s">
        <v>57</v>
      </c>
      <c r="G6" s="94" t="s">
        <v>58</v>
      </c>
      <c r="H6" s="94" t="s">
        <v>59</v>
      </c>
      <c r="I6" s="94" t="s">
        <v>60</v>
      </c>
      <c r="J6" s="95" t="s">
        <v>44</v>
      </c>
      <c r="L6" s="49"/>
      <c r="M6" s="49"/>
    </row>
    <row r="7" spans="1:13" s="48" customFormat="1" ht="18" customHeight="1">
      <c r="A7" s="50" t="s">
        <v>14</v>
      </c>
      <c r="B7" s="51">
        <f>SUM(C7:J7)</f>
        <v>143257</v>
      </c>
      <c r="C7" s="71">
        <v>9239</v>
      </c>
      <c r="D7" s="52">
        <v>10173</v>
      </c>
      <c r="E7" s="52">
        <v>20326</v>
      </c>
      <c r="F7" s="52">
        <v>50248</v>
      </c>
      <c r="G7" s="52">
        <v>34491</v>
      </c>
      <c r="H7" s="52">
        <v>13995</v>
      </c>
      <c r="I7" s="52">
        <v>3840</v>
      </c>
      <c r="J7" s="51">
        <v>945</v>
      </c>
      <c r="L7" s="49"/>
      <c r="M7" s="49"/>
    </row>
    <row r="8" spans="1:13" s="48" customFormat="1" ht="18" customHeight="1">
      <c r="A8" s="53" t="s">
        <v>15</v>
      </c>
      <c r="B8" s="54">
        <f aca="true" t="shared" si="0" ref="B8:B13">SUM(C8:J8)</f>
        <v>18506</v>
      </c>
      <c r="C8" s="72">
        <v>879</v>
      </c>
      <c r="D8" s="56">
        <v>1269</v>
      </c>
      <c r="E8" s="56">
        <v>2715</v>
      </c>
      <c r="F8" s="56">
        <v>6032</v>
      </c>
      <c r="G8" s="56">
        <v>4830</v>
      </c>
      <c r="H8" s="56">
        <v>2076</v>
      </c>
      <c r="I8" s="56">
        <v>553</v>
      </c>
      <c r="J8" s="54">
        <v>152</v>
      </c>
      <c r="L8" s="49"/>
      <c r="M8" s="49"/>
    </row>
    <row r="9" spans="1:13" s="48" customFormat="1" ht="18" customHeight="1">
      <c r="A9" s="57" t="s">
        <v>16</v>
      </c>
      <c r="B9" s="58">
        <f t="shared" si="0"/>
        <v>10740</v>
      </c>
      <c r="C9" s="72">
        <v>591</v>
      </c>
      <c r="D9" s="56">
        <v>696</v>
      </c>
      <c r="E9" s="56">
        <v>1538</v>
      </c>
      <c r="F9" s="56">
        <v>3660</v>
      </c>
      <c r="G9" s="56">
        <v>2786</v>
      </c>
      <c r="H9" s="56">
        <v>1110</v>
      </c>
      <c r="I9" s="56">
        <v>290</v>
      </c>
      <c r="J9" s="54">
        <v>69</v>
      </c>
      <c r="L9" s="49"/>
      <c r="M9" s="49"/>
    </row>
    <row r="10" spans="1:13" s="48" customFormat="1" ht="18" customHeight="1">
      <c r="A10" s="53" t="s">
        <v>17</v>
      </c>
      <c r="B10" s="54">
        <f t="shared" si="0"/>
        <v>12272</v>
      </c>
      <c r="C10" s="72">
        <v>720</v>
      </c>
      <c r="D10" s="56">
        <v>832</v>
      </c>
      <c r="E10" s="56">
        <v>1715</v>
      </c>
      <c r="F10" s="56">
        <v>3958</v>
      </c>
      <c r="G10" s="56">
        <v>3186</v>
      </c>
      <c r="H10" s="56">
        <v>1402</v>
      </c>
      <c r="I10" s="56">
        <v>374</v>
      </c>
      <c r="J10" s="54">
        <v>85</v>
      </c>
      <c r="L10" s="49"/>
      <c r="M10" s="49"/>
    </row>
    <row r="11" spans="1:13" s="48" customFormat="1" ht="18" customHeight="1">
      <c r="A11" s="57" t="s">
        <v>18</v>
      </c>
      <c r="B11" s="58">
        <f t="shared" si="0"/>
        <v>8527</v>
      </c>
      <c r="C11" s="72">
        <v>451</v>
      </c>
      <c r="D11" s="56">
        <v>531</v>
      </c>
      <c r="E11" s="56">
        <v>1367</v>
      </c>
      <c r="F11" s="56">
        <v>2821</v>
      </c>
      <c r="G11" s="56">
        <v>2314</v>
      </c>
      <c r="H11" s="56">
        <v>826</v>
      </c>
      <c r="I11" s="56">
        <v>168</v>
      </c>
      <c r="J11" s="54">
        <v>49</v>
      </c>
      <c r="L11" s="49"/>
      <c r="M11" s="49"/>
    </row>
    <row r="12" spans="1:13" s="48" customFormat="1" ht="18" customHeight="1">
      <c r="A12" s="53" t="s">
        <v>19</v>
      </c>
      <c r="B12" s="54">
        <f t="shared" si="0"/>
        <v>9436</v>
      </c>
      <c r="C12" s="72">
        <v>457</v>
      </c>
      <c r="D12" s="56">
        <v>595</v>
      </c>
      <c r="E12" s="56">
        <v>1397</v>
      </c>
      <c r="F12" s="56">
        <v>3003</v>
      </c>
      <c r="G12" s="56">
        <v>2524</v>
      </c>
      <c r="H12" s="56">
        <v>1082</v>
      </c>
      <c r="I12" s="56">
        <v>304</v>
      </c>
      <c r="J12" s="54">
        <v>74</v>
      </c>
      <c r="L12" s="49"/>
      <c r="M12" s="49"/>
    </row>
    <row r="13" spans="1:13" s="48" customFormat="1" ht="18" customHeight="1" thickBot="1">
      <c r="A13" s="57" t="s">
        <v>61</v>
      </c>
      <c r="B13" s="58">
        <f t="shared" si="0"/>
        <v>7074</v>
      </c>
      <c r="C13" s="73">
        <v>295</v>
      </c>
      <c r="D13" s="70">
        <v>442</v>
      </c>
      <c r="E13" s="70">
        <v>1126</v>
      </c>
      <c r="F13" s="70">
        <v>2308</v>
      </c>
      <c r="G13" s="70">
        <v>1780</v>
      </c>
      <c r="H13" s="70">
        <v>837</v>
      </c>
      <c r="I13" s="70">
        <v>235</v>
      </c>
      <c r="J13" s="74">
        <v>51</v>
      </c>
      <c r="L13" s="49"/>
      <c r="M13" s="49"/>
    </row>
    <row r="14" spans="1:13" s="48" customFormat="1" ht="18" customHeight="1">
      <c r="A14" s="96" t="s">
        <v>51</v>
      </c>
      <c r="B14" s="97">
        <f>SUM(C14:J14)</f>
        <v>209812</v>
      </c>
      <c r="C14" s="98">
        <f>SUM(C7:C13)</f>
        <v>12632</v>
      </c>
      <c r="D14" s="99">
        <f>SUM(D7:D13)</f>
        <v>14538</v>
      </c>
      <c r="E14" s="99">
        <f>SUM(E7:E13)</f>
        <v>30184</v>
      </c>
      <c r="F14" s="99">
        <f>SUM(F7:F13)</f>
        <v>72030</v>
      </c>
      <c r="G14" s="99">
        <f>SUM(G7:G13)</f>
        <v>51911</v>
      </c>
      <c r="H14" s="99">
        <f>SUM(H7:H13)</f>
        <v>21328</v>
      </c>
      <c r="I14" s="99">
        <f>SUM(I7:I13)</f>
        <v>5764</v>
      </c>
      <c r="J14" s="100">
        <f>SUM(J7:J13)</f>
        <v>1425</v>
      </c>
      <c r="L14" s="49"/>
      <c r="M14" s="49"/>
    </row>
    <row r="15" spans="1:13" s="48" customFormat="1" ht="18" customHeight="1" thickBot="1">
      <c r="A15" s="101" t="s">
        <v>62</v>
      </c>
      <c r="B15" s="102">
        <v>100</v>
      </c>
      <c r="C15" s="103">
        <f>+C14/$B$14*100</f>
        <v>6.020627990772692</v>
      </c>
      <c r="D15" s="104">
        <f aca="true" t="shared" si="1" ref="D15:J15">+D14/$B$14*100</f>
        <v>6.92906030160334</v>
      </c>
      <c r="E15" s="104">
        <f t="shared" si="1"/>
        <v>14.386212418736774</v>
      </c>
      <c r="F15" s="104">
        <f t="shared" si="1"/>
        <v>34.330734181076394</v>
      </c>
      <c r="G15" s="104">
        <f t="shared" si="1"/>
        <v>24.741673498179324</v>
      </c>
      <c r="H15" s="104">
        <f t="shared" si="1"/>
        <v>10.165290831792271</v>
      </c>
      <c r="I15" s="104">
        <f t="shared" si="1"/>
        <v>2.7472213219453607</v>
      </c>
      <c r="J15" s="102">
        <f t="shared" si="1"/>
        <v>0.6791794558938479</v>
      </c>
      <c r="L15" s="49"/>
      <c r="M15" s="49"/>
    </row>
    <row r="16" spans="1:13" s="62" customFormat="1" ht="18" customHeight="1">
      <c r="A16" s="60" t="s">
        <v>65</v>
      </c>
      <c r="B16" s="61"/>
      <c r="C16" s="61"/>
      <c r="D16" s="61"/>
      <c r="E16" s="61"/>
      <c r="F16" s="61"/>
      <c r="G16" s="61"/>
      <c r="H16" s="61"/>
      <c r="I16" s="61"/>
      <c r="J16" s="61"/>
      <c r="L16" s="61"/>
      <c r="M16" s="61"/>
    </row>
  </sheetData>
  <sheetProtection/>
  <mergeCells count="3">
    <mergeCell ref="A5:A6"/>
    <mergeCell ref="B5:B6"/>
    <mergeCell ref="C5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7">
      <selection activeCell="M17" sqref="M17"/>
    </sheetView>
  </sheetViews>
  <sheetFormatPr defaultColWidth="11.421875" defaultRowHeight="15"/>
  <cols>
    <col min="1" max="1" width="13.140625" style="0" customWidth="1"/>
    <col min="2" max="2" width="13.7109375" style="0" customWidth="1"/>
    <col min="3" max="3" width="11.00390625" style="0" customWidth="1"/>
    <col min="4" max="19" width="9.28125" style="0" customWidth="1"/>
    <col min="20" max="20" width="10.28125" style="0" customWidth="1"/>
  </cols>
  <sheetData>
    <row r="1" ht="15">
      <c r="A1" s="2" t="s">
        <v>8</v>
      </c>
    </row>
    <row r="2" ht="15">
      <c r="A2" s="44" t="s">
        <v>9</v>
      </c>
    </row>
    <row r="3" ht="15">
      <c r="A3" s="44" t="s">
        <v>63</v>
      </c>
    </row>
    <row r="4" ht="15.75" thickBot="1"/>
    <row r="5" spans="1:21" s="24" customFormat="1" ht="17.25" customHeight="1">
      <c r="A5" s="141" t="s">
        <v>39</v>
      </c>
      <c r="B5" s="143" t="s">
        <v>40</v>
      </c>
      <c r="C5" s="145" t="s">
        <v>13</v>
      </c>
      <c r="D5" s="147" t="s">
        <v>41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9"/>
    </row>
    <row r="6" spans="1:21" s="24" customFormat="1" ht="17.25" customHeight="1" thickBot="1">
      <c r="A6" s="142"/>
      <c r="B6" s="144"/>
      <c r="C6" s="146"/>
      <c r="D6" s="105" t="s">
        <v>22</v>
      </c>
      <c r="E6" s="106" t="s">
        <v>42</v>
      </c>
      <c r="F6" s="106" t="s">
        <v>24</v>
      </c>
      <c r="G6" s="106" t="s">
        <v>25</v>
      </c>
      <c r="H6" s="106" t="s">
        <v>26</v>
      </c>
      <c r="I6" s="106" t="s">
        <v>27</v>
      </c>
      <c r="J6" s="106" t="s">
        <v>28</v>
      </c>
      <c r="K6" s="106" t="s">
        <v>29</v>
      </c>
      <c r="L6" s="106" t="s">
        <v>30</v>
      </c>
      <c r="M6" s="106" t="s">
        <v>31</v>
      </c>
      <c r="N6" s="106" t="s">
        <v>32</v>
      </c>
      <c r="O6" s="106" t="s">
        <v>33</v>
      </c>
      <c r="P6" s="106" t="s">
        <v>34</v>
      </c>
      <c r="Q6" s="106" t="s">
        <v>35</v>
      </c>
      <c r="R6" s="106" t="s">
        <v>36</v>
      </c>
      <c r="S6" s="106" t="s">
        <v>37</v>
      </c>
      <c r="T6" s="106" t="s">
        <v>43</v>
      </c>
      <c r="U6" s="107" t="s">
        <v>44</v>
      </c>
    </row>
    <row r="7" spans="1:21" s="24" customFormat="1" ht="15" customHeight="1">
      <c r="A7" s="138" t="s">
        <v>14</v>
      </c>
      <c r="B7" s="76" t="s">
        <v>13</v>
      </c>
      <c r="C7" s="77">
        <f>SUM(D7:U7)</f>
        <v>143257</v>
      </c>
      <c r="D7" s="78">
        <v>9239</v>
      </c>
      <c r="E7" s="79">
        <v>10173</v>
      </c>
      <c r="F7" s="79">
        <v>9857</v>
      </c>
      <c r="G7" s="79">
        <v>10469</v>
      </c>
      <c r="H7" s="79">
        <v>10482</v>
      </c>
      <c r="I7" s="79">
        <v>10287</v>
      </c>
      <c r="J7" s="79">
        <v>9672</v>
      </c>
      <c r="K7" s="79">
        <v>9646</v>
      </c>
      <c r="L7" s="79">
        <v>10161</v>
      </c>
      <c r="M7" s="79">
        <v>10257</v>
      </c>
      <c r="N7" s="79">
        <v>9657</v>
      </c>
      <c r="O7" s="79">
        <v>8010</v>
      </c>
      <c r="P7" s="79">
        <v>6567</v>
      </c>
      <c r="Q7" s="79">
        <v>5711</v>
      </c>
      <c r="R7" s="79">
        <v>4672</v>
      </c>
      <c r="S7" s="79">
        <v>3612</v>
      </c>
      <c r="T7" s="79">
        <v>3840</v>
      </c>
      <c r="U7" s="77">
        <v>945</v>
      </c>
    </row>
    <row r="8" spans="1:21" s="24" customFormat="1" ht="15" customHeight="1">
      <c r="A8" s="139"/>
      <c r="B8" s="26" t="s">
        <v>12</v>
      </c>
      <c r="C8" s="25">
        <f aca="true" t="shared" si="0" ref="C8:C30">SUM(D8:U8)</f>
        <v>66847</v>
      </c>
      <c r="D8" s="27">
        <v>4618</v>
      </c>
      <c r="E8" s="28">
        <v>5242</v>
      </c>
      <c r="F8" s="28">
        <v>4936</v>
      </c>
      <c r="G8" s="28">
        <v>5211</v>
      </c>
      <c r="H8" s="28">
        <v>4945</v>
      </c>
      <c r="I8" s="28">
        <v>4688</v>
      </c>
      <c r="J8" s="28">
        <v>4368</v>
      </c>
      <c r="K8" s="28">
        <v>4320</v>
      </c>
      <c r="L8" s="28">
        <v>4656</v>
      </c>
      <c r="M8" s="28">
        <v>4768</v>
      </c>
      <c r="N8" s="28">
        <v>4604</v>
      </c>
      <c r="O8" s="28">
        <v>3748</v>
      </c>
      <c r="P8" s="28">
        <v>2989</v>
      </c>
      <c r="Q8" s="28">
        <v>2486</v>
      </c>
      <c r="R8" s="28">
        <v>2009</v>
      </c>
      <c r="S8" s="28">
        <v>1539</v>
      </c>
      <c r="T8" s="28">
        <v>1349</v>
      </c>
      <c r="U8" s="23">
        <v>371</v>
      </c>
    </row>
    <row r="9" spans="1:21" s="24" customFormat="1" ht="15" customHeight="1">
      <c r="A9" s="139"/>
      <c r="B9" s="29" t="s">
        <v>11</v>
      </c>
      <c r="C9" s="75">
        <f t="shared" si="0"/>
        <v>76410</v>
      </c>
      <c r="D9" s="31">
        <v>4621</v>
      </c>
      <c r="E9" s="32">
        <v>4931</v>
      </c>
      <c r="F9" s="32">
        <v>4921</v>
      </c>
      <c r="G9" s="32">
        <v>5258</v>
      </c>
      <c r="H9" s="32">
        <v>5537</v>
      </c>
      <c r="I9" s="32">
        <v>5599</v>
      </c>
      <c r="J9" s="32">
        <v>5304</v>
      </c>
      <c r="K9" s="32">
        <v>5326</v>
      </c>
      <c r="L9" s="32">
        <v>5505</v>
      </c>
      <c r="M9" s="32">
        <v>5489</v>
      </c>
      <c r="N9" s="32">
        <v>5053</v>
      </c>
      <c r="O9" s="32">
        <v>4262</v>
      </c>
      <c r="P9" s="32">
        <v>3578</v>
      </c>
      <c r="Q9" s="32">
        <v>3225</v>
      </c>
      <c r="R9" s="32">
        <v>2663</v>
      </c>
      <c r="S9" s="32">
        <v>2073</v>
      </c>
      <c r="T9" s="32">
        <v>2491</v>
      </c>
      <c r="U9" s="30">
        <v>574</v>
      </c>
    </row>
    <row r="10" spans="1:21" s="24" customFormat="1" ht="15" customHeight="1">
      <c r="A10" s="140" t="s">
        <v>15</v>
      </c>
      <c r="B10" s="33" t="s">
        <v>13</v>
      </c>
      <c r="C10" s="25">
        <f t="shared" si="0"/>
        <v>18506</v>
      </c>
      <c r="D10" s="35">
        <v>879</v>
      </c>
      <c r="E10" s="36">
        <v>1269</v>
      </c>
      <c r="F10" s="36">
        <v>1308</v>
      </c>
      <c r="G10" s="36">
        <v>1407</v>
      </c>
      <c r="H10" s="36">
        <v>1426</v>
      </c>
      <c r="I10" s="36">
        <v>1247</v>
      </c>
      <c r="J10" s="36">
        <v>1049</v>
      </c>
      <c r="K10" s="36">
        <v>1068</v>
      </c>
      <c r="L10" s="36">
        <v>1242</v>
      </c>
      <c r="M10" s="36">
        <v>1422</v>
      </c>
      <c r="N10" s="36">
        <v>1362</v>
      </c>
      <c r="O10" s="36">
        <v>1143</v>
      </c>
      <c r="P10" s="36">
        <v>903</v>
      </c>
      <c r="Q10" s="36">
        <v>853</v>
      </c>
      <c r="R10" s="36">
        <v>669</v>
      </c>
      <c r="S10" s="36">
        <v>554</v>
      </c>
      <c r="T10" s="36">
        <v>553</v>
      </c>
      <c r="U10" s="34">
        <v>152</v>
      </c>
    </row>
    <row r="11" spans="1:21" s="24" customFormat="1" ht="15" customHeight="1">
      <c r="A11" s="139" t="s">
        <v>45</v>
      </c>
      <c r="B11" s="37" t="s">
        <v>12</v>
      </c>
      <c r="C11" s="25">
        <f t="shared" si="0"/>
        <v>9045</v>
      </c>
      <c r="D11" s="39">
        <v>475</v>
      </c>
      <c r="E11" s="40">
        <v>644</v>
      </c>
      <c r="F11" s="40">
        <v>692</v>
      </c>
      <c r="G11" s="40">
        <v>703</v>
      </c>
      <c r="H11" s="40">
        <v>670</v>
      </c>
      <c r="I11" s="40">
        <v>603</v>
      </c>
      <c r="J11" s="40">
        <v>504</v>
      </c>
      <c r="K11" s="40">
        <v>503</v>
      </c>
      <c r="L11" s="40">
        <v>573</v>
      </c>
      <c r="M11" s="40">
        <v>683</v>
      </c>
      <c r="N11" s="40">
        <v>704</v>
      </c>
      <c r="O11" s="40">
        <v>588</v>
      </c>
      <c r="P11" s="40">
        <v>414</v>
      </c>
      <c r="Q11" s="40">
        <v>425</v>
      </c>
      <c r="R11" s="40">
        <v>314</v>
      </c>
      <c r="S11" s="40">
        <v>247</v>
      </c>
      <c r="T11" s="40">
        <v>234</v>
      </c>
      <c r="U11" s="38">
        <v>69</v>
      </c>
    </row>
    <row r="12" spans="1:21" s="24" customFormat="1" ht="15" customHeight="1">
      <c r="A12" s="139" t="s">
        <v>45</v>
      </c>
      <c r="B12" s="29" t="s">
        <v>11</v>
      </c>
      <c r="C12" s="75">
        <f t="shared" si="0"/>
        <v>9461</v>
      </c>
      <c r="D12" s="31">
        <v>404</v>
      </c>
      <c r="E12" s="32">
        <v>625</v>
      </c>
      <c r="F12" s="32">
        <v>616</v>
      </c>
      <c r="G12" s="32">
        <v>704</v>
      </c>
      <c r="H12" s="32">
        <v>756</v>
      </c>
      <c r="I12" s="32">
        <v>644</v>
      </c>
      <c r="J12" s="32">
        <v>545</v>
      </c>
      <c r="K12" s="32">
        <v>565</v>
      </c>
      <c r="L12" s="32">
        <v>669</v>
      </c>
      <c r="M12" s="32">
        <v>739</v>
      </c>
      <c r="N12" s="32">
        <v>658</v>
      </c>
      <c r="O12" s="32">
        <v>555</v>
      </c>
      <c r="P12" s="32">
        <v>489</v>
      </c>
      <c r="Q12" s="32">
        <v>428</v>
      </c>
      <c r="R12" s="32">
        <v>355</v>
      </c>
      <c r="S12" s="32">
        <v>307</v>
      </c>
      <c r="T12" s="32">
        <v>319</v>
      </c>
      <c r="U12" s="30">
        <v>83</v>
      </c>
    </row>
    <row r="13" spans="1:21" s="24" customFormat="1" ht="15" customHeight="1">
      <c r="A13" s="140" t="s">
        <v>16</v>
      </c>
      <c r="B13" s="33" t="s">
        <v>13</v>
      </c>
      <c r="C13" s="25">
        <f t="shared" si="0"/>
        <v>10740</v>
      </c>
      <c r="D13" s="35">
        <v>591</v>
      </c>
      <c r="E13" s="36">
        <v>696</v>
      </c>
      <c r="F13" s="36">
        <v>718</v>
      </c>
      <c r="G13" s="36">
        <v>820</v>
      </c>
      <c r="H13" s="36">
        <v>780</v>
      </c>
      <c r="I13" s="36">
        <v>718</v>
      </c>
      <c r="J13" s="36">
        <v>646</v>
      </c>
      <c r="K13" s="36">
        <v>726</v>
      </c>
      <c r="L13" s="36">
        <v>790</v>
      </c>
      <c r="M13" s="36">
        <v>816</v>
      </c>
      <c r="N13" s="36">
        <v>771</v>
      </c>
      <c r="O13" s="36">
        <v>687</v>
      </c>
      <c r="P13" s="36">
        <v>512</v>
      </c>
      <c r="Q13" s="36">
        <v>468</v>
      </c>
      <c r="R13" s="36">
        <v>392</v>
      </c>
      <c r="S13" s="36">
        <v>250</v>
      </c>
      <c r="T13" s="36">
        <v>290</v>
      </c>
      <c r="U13" s="34">
        <v>69</v>
      </c>
    </row>
    <row r="14" spans="1:21" s="24" customFormat="1" ht="15" customHeight="1">
      <c r="A14" s="139" t="s">
        <v>46</v>
      </c>
      <c r="B14" s="37" t="s">
        <v>12</v>
      </c>
      <c r="C14" s="25">
        <f t="shared" si="0"/>
        <v>5439</v>
      </c>
      <c r="D14" s="39">
        <v>310</v>
      </c>
      <c r="E14" s="40">
        <v>354</v>
      </c>
      <c r="F14" s="40">
        <v>357</v>
      </c>
      <c r="G14" s="40">
        <v>429</v>
      </c>
      <c r="H14" s="40">
        <v>391</v>
      </c>
      <c r="I14" s="40">
        <v>356</v>
      </c>
      <c r="J14" s="40">
        <v>318</v>
      </c>
      <c r="K14" s="40">
        <v>359</v>
      </c>
      <c r="L14" s="40">
        <v>409</v>
      </c>
      <c r="M14" s="40">
        <v>433</v>
      </c>
      <c r="N14" s="40">
        <v>380</v>
      </c>
      <c r="O14" s="40">
        <v>346</v>
      </c>
      <c r="P14" s="40">
        <v>262</v>
      </c>
      <c r="Q14" s="40">
        <v>246</v>
      </c>
      <c r="R14" s="40">
        <v>199</v>
      </c>
      <c r="S14" s="40">
        <v>125</v>
      </c>
      <c r="T14" s="40">
        <v>128</v>
      </c>
      <c r="U14" s="38">
        <v>37</v>
      </c>
    </row>
    <row r="15" spans="1:21" s="24" customFormat="1" ht="15" customHeight="1">
      <c r="A15" s="139" t="s">
        <v>46</v>
      </c>
      <c r="B15" s="29" t="s">
        <v>11</v>
      </c>
      <c r="C15" s="75">
        <f t="shared" si="0"/>
        <v>5301</v>
      </c>
      <c r="D15" s="31">
        <v>281</v>
      </c>
      <c r="E15" s="32">
        <v>342</v>
      </c>
      <c r="F15" s="32">
        <v>361</v>
      </c>
      <c r="G15" s="32">
        <v>391</v>
      </c>
      <c r="H15" s="32">
        <v>389</v>
      </c>
      <c r="I15" s="32">
        <v>362</v>
      </c>
      <c r="J15" s="32">
        <v>328</v>
      </c>
      <c r="K15" s="32">
        <v>367</v>
      </c>
      <c r="L15" s="32">
        <v>381</v>
      </c>
      <c r="M15" s="32">
        <v>383</v>
      </c>
      <c r="N15" s="32">
        <v>391</v>
      </c>
      <c r="O15" s="32">
        <v>341</v>
      </c>
      <c r="P15" s="32">
        <v>250</v>
      </c>
      <c r="Q15" s="32">
        <v>222</v>
      </c>
      <c r="R15" s="32">
        <v>193</v>
      </c>
      <c r="S15" s="32">
        <v>125</v>
      </c>
      <c r="T15" s="32">
        <v>162</v>
      </c>
      <c r="U15" s="30">
        <v>32</v>
      </c>
    </row>
    <row r="16" spans="1:21" s="24" customFormat="1" ht="15" customHeight="1">
      <c r="A16" s="140" t="s">
        <v>17</v>
      </c>
      <c r="B16" s="33" t="s">
        <v>13</v>
      </c>
      <c r="C16" s="25">
        <f t="shared" si="0"/>
        <v>12272</v>
      </c>
      <c r="D16" s="35">
        <v>720</v>
      </c>
      <c r="E16" s="36">
        <v>832</v>
      </c>
      <c r="F16" s="36">
        <v>824</v>
      </c>
      <c r="G16" s="36">
        <v>891</v>
      </c>
      <c r="H16" s="36">
        <v>913</v>
      </c>
      <c r="I16" s="36">
        <v>858</v>
      </c>
      <c r="J16" s="36">
        <v>710</v>
      </c>
      <c r="K16" s="36">
        <v>659</v>
      </c>
      <c r="L16" s="36">
        <v>818</v>
      </c>
      <c r="M16" s="36">
        <v>929</v>
      </c>
      <c r="N16" s="36">
        <v>889</v>
      </c>
      <c r="O16" s="36">
        <v>747</v>
      </c>
      <c r="P16" s="36">
        <v>621</v>
      </c>
      <c r="Q16" s="36">
        <v>604</v>
      </c>
      <c r="R16" s="36">
        <v>471</v>
      </c>
      <c r="S16" s="36">
        <v>327</v>
      </c>
      <c r="T16" s="36">
        <v>374</v>
      </c>
      <c r="U16" s="34">
        <v>85</v>
      </c>
    </row>
    <row r="17" spans="1:21" s="24" customFormat="1" ht="15" customHeight="1">
      <c r="A17" s="139" t="s">
        <v>47</v>
      </c>
      <c r="B17" s="37" t="s">
        <v>12</v>
      </c>
      <c r="C17" s="25">
        <f t="shared" si="0"/>
        <v>6055</v>
      </c>
      <c r="D17" s="39">
        <v>360</v>
      </c>
      <c r="E17" s="40">
        <v>419</v>
      </c>
      <c r="F17" s="40">
        <v>430</v>
      </c>
      <c r="G17" s="40">
        <v>445</v>
      </c>
      <c r="H17" s="40">
        <v>453</v>
      </c>
      <c r="I17" s="40">
        <v>394</v>
      </c>
      <c r="J17" s="40">
        <v>340</v>
      </c>
      <c r="K17" s="40">
        <v>317</v>
      </c>
      <c r="L17" s="40">
        <v>398</v>
      </c>
      <c r="M17" s="40">
        <v>486</v>
      </c>
      <c r="N17" s="40">
        <v>446</v>
      </c>
      <c r="O17" s="40">
        <v>371</v>
      </c>
      <c r="P17" s="40">
        <v>299</v>
      </c>
      <c r="Q17" s="40">
        <v>304</v>
      </c>
      <c r="R17" s="40">
        <v>229</v>
      </c>
      <c r="S17" s="40">
        <v>155</v>
      </c>
      <c r="T17" s="40">
        <v>160</v>
      </c>
      <c r="U17" s="38">
        <v>49</v>
      </c>
    </row>
    <row r="18" spans="1:21" s="24" customFormat="1" ht="15" customHeight="1">
      <c r="A18" s="139" t="s">
        <v>47</v>
      </c>
      <c r="B18" s="29" t="s">
        <v>11</v>
      </c>
      <c r="C18" s="75">
        <f t="shared" si="0"/>
        <v>6217</v>
      </c>
      <c r="D18" s="31">
        <v>360</v>
      </c>
      <c r="E18" s="32">
        <v>413</v>
      </c>
      <c r="F18" s="32">
        <v>394</v>
      </c>
      <c r="G18" s="32">
        <v>446</v>
      </c>
      <c r="H18" s="32">
        <v>460</v>
      </c>
      <c r="I18" s="32">
        <v>464</v>
      </c>
      <c r="J18" s="32">
        <v>370</v>
      </c>
      <c r="K18" s="32">
        <v>342</v>
      </c>
      <c r="L18" s="32">
        <v>420</v>
      </c>
      <c r="M18" s="32">
        <v>443</v>
      </c>
      <c r="N18" s="32">
        <v>443</v>
      </c>
      <c r="O18" s="32">
        <v>376</v>
      </c>
      <c r="P18" s="32">
        <v>322</v>
      </c>
      <c r="Q18" s="32">
        <v>300</v>
      </c>
      <c r="R18" s="32">
        <v>242</v>
      </c>
      <c r="S18" s="32">
        <v>172</v>
      </c>
      <c r="T18" s="32">
        <v>214</v>
      </c>
      <c r="U18" s="30">
        <v>36</v>
      </c>
    </row>
    <row r="19" spans="1:21" s="24" customFormat="1" ht="15" customHeight="1">
      <c r="A19" s="140" t="s">
        <v>18</v>
      </c>
      <c r="B19" s="33" t="s">
        <v>13</v>
      </c>
      <c r="C19" s="25">
        <f t="shared" si="0"/>
        <v>8527</v>
      </c>
      <c r="D19" s="35">
        <v>451</v>
      </c>
      <c r="E19" s="36">
        <v>531</v>
      </c>
      <c r="F19" s="36">
        <v>640</v>
      </c>
      <c r="G19" s="36">
        <v>727</v>
      </c>
      <c r="H19" s="36">
        <v>657</v>
      </c>
      <c r="I19" s="36">
        <v>580</v>
      </c>
      <c r="J19" s="36">
        <v>496</v>
      </c>
      <c r="K19" s="36">
        <v>487</v>
      </c>
      <c r="L19" s="36">
        <v>601</v>
      </c>
      <c r="M19" s="36">
        <v>640</v>
      </c>
      <c r="N19" s="36">
        <v>689</v>
      </c>
      <c r="O19" s="36">
        <v>561</v>
      </c>
      <c r="P19" s="36">
        <v>424</v>
      </c>
      <c r="Q19" s="36">
        <v>334</v>
      </c>
      <c r="R19" s="36">
        <v>285</v>
      </c>
      <c r="S19" s="36">
        <v>207</v>
      </c>
      <c r="T19" s="36">
        <v>168</v>
      </c>
      <c r="U19" s="34">
        <v>49</v>
      </c>
    </row>
    <row r="20" spans="1:21" s="24" customFormat="1" ht="15" customHeight="1">
      <c r="A20" s="139" t="s">
        <v>48</v>
      </c>
      <c r="B20" s="37" t="s">
        <v>12</v>
      </c>
      <c r="C20" s="25">
        <f t="shared" si="0"/>
        <v>4389</v>
      </c>
      <c r="D20" s="39">
        <v>221</v>
      </c>
      <c r="E20" s="40">
        <v>266</v>
      </c>
      <c r="F20" s="40">
        <v>357</v>
      </c>
      <c r="G20" s="40">
        <v>375</v>
      </c>
      <c r="H20" s="40">
        <v>339</v>
      </c>
      <c r="I20" s="40">
        <v>285</v>
      </c>
      <c r="J20" s="40">
        <v>246</v>
      </c>
      <c r="K20" s="40">
        <v>234</v>
      </c>
      <c r="L20" s="40">
        <v>297</v>
      </c>
      <c r="M20" s="40">
        <v>331</v>
      </c>
      <c r="N20" s="40">
        <v>372</v>
      </c>
      <c r="O20" s="40">
        <v>306</v>
      </c>
      <c r="P20" s="40">
        <v>211</v>
      </c>
      <c r="Q20" s="40">
        <v>188</v>
      </c>
      <c r="R20" s="40">
        <v>160</v>
      </c>
      <c r="S20" s="40">
        <v>98</v>
      </c>
      <c r="T20" s="40">
        <v>77</v>
      </c>
      <c r="U20" s="38">
        <v>26</v>
      </c>
    </row>
    <row r="21" spans="1:21" s="24" customFormat="1" ht="15" customHeight="1">
      <c r="A21" s="139" t="s">
        <v>48</v>
      </c>
      <c r="B21" s="29" t="s">
        <v>11</v>
      </c>
      <c r="C21" s="75">
        <f t="shared" si="0"/>
        <v>4138</v>
      </c>
      <c r="D21" s="31">
        <v>230</v>
      </c>
      <c r="E21" s="32">
        <v>265</v>
      </c>
      <c r="F21" s="32">
        <v>283</v>
      </c>
      <c r="G21" s="32">
        <v>352</v>
      </c>
      <c r="H21" s="32">
        <v>318</v>
      </c>
      <c r="I21" s="32">
        <v>295</v>
      </c>
      <c r="J21" s="32">
        <v>250</v>
      </c>
      <c r="K21" s="32">
        <v>253</v>
      </c>
      <c r="L21" s="32">
        <v>304</v>
      </c>
      <c r="M21" s="32">
        <v>309</v>
      </c>
      <c r="N21" s="32">
        <v>317</v>
      </c>
      <c r="O21" s="32">
        <v>255</v>
      </c>
      <c r="P21" s="32">
        <v>213</v>
      </c>
      <c r="Q21" s="32">
        <v>146</v>
      </c>
      <c r="R21" s="32">
        <v>125</v>
      </c>
      <c r="S21" s="32">
        <v>109</v>
      </c>
      <c r="T21" s="32">
        <v>91</v>
      </c>
      <c r="U21" s="30">
        <v>23</v>
      </c>
    </row>
    <row r="22" spans="1:21" s="24" customFormat="1" ht="15" customHeight="1">
      <c r="A22" s="140" t="s">
        <v>19</v>
      </c>
      <c r="B22" s="33" t="s">
        <v>13</v>
      </c>
      <c r="C22" s="25">
        <f t="shared" si="0"/>
        <v>9436</v>
      </c>
      <c r="D22" s="35">
        <v>457</v>
      </c>
      <c r="E22" s="36">
        <v>595</v>
      </c>
      <c r="F22" s="36">
        <v>635</v>
      </c>
      <c r="G22" s="36">
        <v>762</v>
      </c>
      <c r="H22" s="36">
        <v>714</v>
      </c>
      <c r="I22" s="36">
        <v>609</v>
      </c>
      <c r="J22" s="36">
        <v>534</v>
      </c>
      <c r="K22" s="36">
        <v>528</v>
      </c>
      <c r="L22" s="36">
        <v>618</v>
      </c>
      <c r="M22" s="36">
        <v>712</v>
      </c>
      <c r="N22" s="36">
        <v>699</v>
      </c>
      <c r="O22" s="36">
        <v>589</v>
      </c>
      <c r="P22" s="36">
        <v>524</v>
      </c>
      <c r="Q22" s="36">
        <v>415</v>
      </c>
      <c r="R22" s="36">
        <v>401</v>
      </c>
      <c r="S22" s="36">
        <v>266</v>
      </c>
      <c r="T22" s="36">
        <v>304</v>
      </c>
      <c r="U22" s="34">
        <v>74</v>
      </c>
    </row>
    <row r="23" spans="1:21" s="24" customFormat="1" ht="15" customHeight="1">
      <c r="A23" s="139" t="s">
        <v>49</v>
      </c>
      <c r="B23" s="37" t="s">
        <v>12</v>
      </c>
      <c r="C23" s="25">
        <f t="shared" si="0"/>
        <v>4625</v>
      </c>
      <c r="D23" s="39">
        <v>224</v>
      </c>
      <c r="E23" s="40">
        <v>292</v>
      </c>
      <c r="F23" s="40">
        <v>318</v>
      </c>
      <c r="G23" s="40">
        <v>362</v>
      </c>
      <c r="H23" s="40">
        <v>363</v>
      </c>
      <c r="I23" s="40">
        <v>282</v>
      </c>
      <c r="J23" s="40">
        <v>249</v>
      </c>
      <c r="K23" s="40">
        <v>244</v>
      </c>
      <c r="L23" s="40">
        <v>281</v>
      </c>
      <c r="M23" s="40">
        <v>328</v>
      </c>
      <c r="N23" s="40">
        <v>361</v>
      </c>
      <c r="O23" s="40">
        <v>327</v>
      </c>
      <c r="P23" s="40">
        <v>254</v>
      </c>
      <c r="Q23" s="40">
        <v>211</v>
      </c>
      <c r="R23" s="40">
        <v>208</v>
      </c>
      <c r="S23" s="40">
        <v>148</v>
      </c>
      <c r="T23" s="40">
        <v>138</v>
      </c>
      <c r="U23" s="38">
        <v>35</v>
      </c>
    </row>
    <row r="24" spans="1:21" s="24" customFormat="1" ht="15" customHeight="1">
      <c r="A24" s="139" t="s">
        <v>49</v>
      </c>
      <c r="B24" s="29" t="s">
        <v>11</v>
      </c>
      <c r="C24" s="75">
        <f t="shared" si="0"/>
        <v>4811</v>
      </c>
      <c r="D24" s="31">
        <v>233</v>
      </c>
      <c r="E24" s="32">
        <v>303</v>
      </c>
      <c r="F24" s="32">
        <v>317</v>
      </c>
      <c r="G24" s="32">
        <v>400</v>
      </c>
      <c r="H24" s="32">
        <v>351</v>
      </c>
      <c r="I24" s="32">
        <v>327</v>
      </c>
      <c r="J24" s="32">
        <v>285</v>
      </c>
      <c r="K24" s="32">
        <v>284</v>
      </c>
      <c r="L24" s="32">
        <v>337</v>
      </c>
      <c r="M24" s="32">
        <v>384</v>
      </c>
      <c r="N24" s="32">
        <v>338</v>
      </c>
      <c r="O24" s="32">
        <v>262</v>
      </c>
      <c r="P24" s="32">
        <v>270</v>
      </c>
      <c r="Q24" s="32">
        <v>204</v>
      </c>
      <c r="R24" s="32">
        <v>193</v>
      </c>
      <c r="S24" s="32">
        <v>118</v>
      </c>
      <c r="T24" s="32">
        <v>166</v>
      </c>
      <c r="U24" s="30">
        <v>39</v>
      </c>
    </row>
    <row r="25" spans="1:21" s="24" customFormat="1" ht="15" customHeight="1">
      <c r="A25" s="150" t="s">
        <v>20</v>
      </c>
      <c r="B25" s="33" t="s">
        <v>13</v>
      </c>
      <c r="C25" s="25">
        <f t="shared" si="0"/>
        <v>7074</v>
      </c>
      <c r="D25" s="35">
        <v>295</v>
      </c>
      <c r="E25" s="36">
        <v>442</v>
      </c>
      <c r="F25" s="36">
        <v>534</v>
      </c>
      <c r="G25" s="36">
        <v>592</v>
      </c>
      <c r="H25" s="36">
        <v>502</v>
      </c>
      <c r="I25" s="36">
        <v>461</v>
      </c>
      <c r="J25" s="36">
        <v>395</v>
      </c>
      <c r="K25" s="36">
        <v>457</v>
      </c>
      <c r="L25" s="36">
        <v>493</v>
      </c>
      <c r="M25" s="36">
        <v>456</v>
      </c>
      <c r="N25" s="36">
        <v>535</v>
      </c>
      <c r="O25" s="36">
        <v>413</v>
      </c>
      <c r="P25" s="36">
        <v>376</v>
      </c>
      <c r="Q25" s="36">
        <v>337</v>
      </c>
      <c r="R25" s="36">
        <v>258</v>
      </c>
      <c r="S25" s="36">
        <v>242</v>
      </c>
      <c r="T25" s="36">
        <v>235</v>
      </c>
      <c r="U25" s="34">
        <v>51</v>
      </c>
    </row>
    <row r="26" spans="1:21" s="24" customFormat="1" ht="15" customHeight="1">
      <c r="A26" s="151" t="s">
        <v>50</v>
      </c>
      <c r="B26" s="37" t="s">
        <v>12</v>
      </c>
      <c r="C26" s="25">
        <f t="shared" si="0"/>
        <v>3667</v>
      </c>
      <c r="D26" s="39">
        <v>160</v>
      </c>
      <c r="E26" s="40">
        <v>238</v>
      </c>
      <c r="F26" s="40">
        <v>282</v>
      </c>
      <c r="G26" s="40">
        <v>301</v>
      </c>
      <c r="H26" s="40">
        <v>260</v>
      </c>
      <c r="I26" s="40">
        <v>218</v>
      </c>
      <c r="J26" s="40">
        <v>177</v>
      </c>
      <c r="K26" s="40">
        <v>205</v>
      </c>
      <c r="L26" s="40">
        <v>243</v>
      </c>
      <c r="M26" s="40">
        <v>230</v>
      </c>
      <c r="N26" s="40">
        <v>299</v>
      </c>
      <c r="O26" s="40">
        <v>222</v>
      </c>
      <c r="P26" s="40">
        <v>203</v>
      </c>
      <c r="Q26" s="40">
        <v>186</v>
      </c>
      <c r="R26" s="40">
        <v>143</v>
      </c>
      <c r="S26" s="40">
        <v>146</v>
      </c>
      <c r="T26" s="40">
        <v>126</v>
      </c>
      <c r="U26" s="38">
        <v>28</v>
      </c>
    </row>
    <row r="27" spans="1:21" s="24" customFormat="1" ht="15" customHeight="1" thickBot="1">
      <c r="A27" s="152" t="s">
        <v>50</v>
      </c>
      <c r="B27" s="80" t="s">
        <v>11</v>
      </c>
      <c r="C27" s="81">
        <f t="shared" si="0"/>
        <v>3407</v>
      </c>
      <c r="D27" s="82">
        <v>135</v>
      </c>
      <c r="E27" s="83">
        <v>204</v>
      </c>
      <c r="F27" s="83">
        <v>252</v>
      </c>
      <c r="G27" s="83">
        <v>291</v>
      </c>
      <c r="H27" s="83">
        <v>242</v>
      </c>
      <c r="I27" s="83">
        <v>243</v>
      </c>
      <c r="J27" s="83">
        <v>218</v>
      </c>
      <c r="K27" s="83">
        <v>252</v>
      </c>
      <c r="L27" s="83">
        <v>250</v>
      </c>
      <c r="M27" s="83">
        <v>226</v>
      </c>
      <c r="N27" s="83">
        <v>236</v>
      </c>
      <c r="O27" s="83">
        <v>191</v>
      </c>
      <c r="P27" s="83">
        <v>173</v>
      </c>
      <c r="Q27" s="83">
        <v>151</v>
      </c>
      <c r="R27" s="83">
        <v>115</v>
      </c>
      <c r="S27" s="83">
        <v>96</v>
      </c>
      <c r="T27" s="83">
        <v>109</v>
      </c>
      <c r="U27" s="84">
        <v>23</v>
      </c>
    </row>
    <row r="28" spans="1:21" s="41" customFormat="1" ht="18.75" customHeight="1">
      <c r="A28" s="135" t="s">
        <v>51</v>
      </c>
      <c r="B28" s="108" t="s">
        <v>13</v>
      </c>
      <c r="C28" s="109">
        <f t="shared" si="0"/>
        <v>209812</v>
      </c>
      <c r="D28" s="98">
        <f aca="true" t="shared" si="1" ref="D28:E30">+D25+D22+D19+D16+D13+D10+D7</f>
        <v>12632</v>
      </c>
      <c r="E28" s="99">
        <f t="shared" si="1"/>
        <v>14538</v>
      </c>
      <c r="F28" s="99">
        <f aca="true" t="shared" si="2" ref="F28:U28">+F25+F22+F19+F16+F13+F10+F7</f>
        <v>14516</v>
      </c>
      <c r="G28" s="99">
        <f t="shared" si="2"/>
        <v>15668</v>
      </c>
      <c r="H28" s="99">
        <f t="shared" si="2"/>
        <v>15474</v>
      </c>
      <c r="I28" s="99">
        <f t="shared" si="2"/>
        <v>14760</v>
      </c>
      <c r="J28" s="99">
        <f t="shared" si="2"/>
        <v>13502</v>
      </c>
      <c r="K28" s="99">
        <f t="shared" si="2"/>
        <v>13571</v>
      </c>
      <c r="L28" s="99">
        <f t="shared" si="2"/>
        <v>14723</v>
      </c>
      <c r="M28" s="99">
        <f t="shared" si="2"/>
        <v>15232</v>
      </c>
      <c r="N28" s="99">
        <f t="shared" si="2"/>
        <v>14602</v>
      </c>
      <c r="O28" s="99">
        <f t="shared" si="2"/>
        <v>12150</v>
      </c>
      <c r="P28" s="99">
        <f t="shared" si="2"/>
        <v>9927</v>
      </c>
      <c r="Q28" s="99">
        <f t="shared" si="2"/>
        <v>8722</v>
      </c>
      <c r="R28" s="99">
        <f t="shared" si="2"/>
        <v>7148</v>
      </c>
      <c r="S28" s="99">
        <f t="shared" si="2"/>
        <v>5458</v>
      </c>
      <c r="T28" s="99">
        <f t="shared" si="2"/>
        <v>5764</v>
      </c>
      <c r="U28" s="100">
        <f t="shared" si="2"/>
        <v>1425</v>
      </c>
    </row>
    <row r="29" spans="1:21" s="41" customFormat="1" ht="18.75" customHeight="1">
      <c r="A29" s="136"/>
      <c r="B29" s="113" t="s">
        <v>12</v>
      </c>
      <c r="C29" s="114">
        <f t="shared" si="0"/>
        <v>100067</v>
      </c>
      <c r="D29" s="110">
        <f t="shared" si="1"/>
        <v>6368</v>
      </c>
      <c r="E29" s="111">
        <f t="shared" si="1"/>
        <v>7455</v>
      </c>
      <c r="F29" s="111">
        <f aca="true" t="shared" si="3" ref="F29:U29">+F26+F23+F20+F17+F14+F11+F8</f>
        <v>7372</v>
      </c>
      <c r="G29" s="111">
        <f t="shared" si="3"/>
        <v>7826</v>
      </c>
      <c r="H29" s="111">
        <f t="shared" si="3"/>
        <v>7421</v>
      </c>
      <c r="I29" s="111">
        <f t="shared" si="3"/>
        <v>6826</v>
      </c>
      <c r="J29" s="111">
        <f t="shared" si="3"/>
        <v>6202</v>
      </c>
      <c r="K29" s="111">
        <f t="shared" si="3"/>
        <v>6182</v>
      </c>
      <c r="L29" s="111">
        <f t="shared" si="3"/>
        <v>6857</v>
      </c>
      <c r="M29" s="111">
        <f t="shared" si="3"/>
        <v>7259</v>
      </c>
      <c r="N29" s="111">
        <f t="shared" si="3"/>
        <v>7166</v>
      </c>
      <c r="O29" s="111">
        <f t="shared" si="3"/>
        <v>5908</v>
      </c>
      <c r="P29" s="111">
        <f t="shared" si="3"/>
        <v>4632</v>
      </c>
      <c r="Q29" s="111">
        <f t="shared" si="3"/>
        <v>4046</v>
      </c>
      <c r="R29" s="111">
        <f t="shared" si="3"/>
        <v>3262</v>
      </c>
      <c r="S29" s="111">
        <f t="shared" si="3"/>
        <v>2458</v>
      </c>
      <c r="T29" s="111">
        <f t="shared" si="3"/>
        <v>2212</v>
      </c>
      <c r="U29" s="112">
        <f t="shared" si="3"/>
        <v>615</v>
      </c>
    </row>
    <row r="30" spans="1:21" s="41" customFormat="1" ht="18.75" customHeight="1" thickBot="1">
      <c r="A30" s="137" t="s">
        <v>52</v>
      </c>
      <c r="B30" s="115" t="s">
        <v>11</v>
      </c>
      <c r="C30" s="116">
        <f t="shared" si="0"/>
        <v>109745</v>
      </c>
      <c r="D30" s="117">
        <f t="shared" si="1"/>
        <v>6264</v>
      </c>
      <c r="E30" s="118">
        <f t="shared" si="1"/>
        <v>7083</v>
      </c>
      <c r="F30" s="118">
        <f aca="true" t="shared" si="4" ref="F30:U30">+F27+F24+F21+F18+F15+F12+F9</f>
        <v>7144</v>
      </c>
      <c r="G30" s="118">
        <f t="shared" si="4"/>
        <v>7842</v>
      </c>
      <c r="H30" s="118">
        <f t="shared" si="4"/>
        <v>8053</v>
      </c>
      <c r="I30" s="118">
        <f t="shared" si="4"/>
        <v>7934</v>
      </c>
      <c r="J30" s="118">
        <f t="shared" si="4"/>
        <v>7300</v>
      </c>
      <c r="K30" s="118">
        <f t="shared" si="4"/>
        <v>7389</v>
      </c>
      <c r="L30" s="118">
        <f t="shared" si="4"/>
        <v>7866</v>
      </c>
      <c r="M30" s="118">
        <f t="shared" si="4"/>
        <v>7973</v>
      </c>
      <c r="N30" s="118">
        <f t="shared" si="4"/>
        <v>7436</v>
      </c>
      <c r="O30" s="118">
        <f t="shared" si="4"/>
        <v>6242</v>
      </c>
      <c r="P30" s="118">
        <f t="shared" si="4"/>
        <v>5295</v>
      </c>
      <c r="Q30" s="118">
        <f t="shared" si="4"/>
        <v>4676</v>
      </c>
      <c r="R30" s="118">
        <f t="shared" si="4"/>
        <v>3886</v>
      </c>
      <c r="S30" s="118">
        <f t="shared" si="4"/>
        <v>3000</v>
      </c>
      <c r="T30" s="118">
        <f t="shared" si="4"/>
        <v>3552</v>
      </c>
      <c r="U30" s="119">
        <f t="shared" si="4"/>
        <v>810</v>
      </c>
    </row>
    <row r="31" spans="1:22" s="43" customFormat="1" ht="18.75" customHeight="1">
      <c r="A31" s="42" t="s">
        <v>66</v>
      </c>
      <c r="V31" s="41"/>
    </row>
  </sheetData>
  <sheetProtection/>
  <mergeCells count="12">
    <mergeCell ref="A5:A6"/>
    <mergeCell ref="B5:B6"/>
    <mergeCell ref="C5:C6"/>
    <mergeCell ref="D5:U5"/>
    <mergeCell ref="A22:A24"/>
    <mergeCell ref="A25:A27"/>
    <mergeCell ref="A28:A30"/>
    <mergeCell ref="A7:A9"/>
    <mergeCell ref="A10:A12"/>
    <mergeCell ref="A13:A15"/>
    <mergeCell ref="A16:A18"/>
    <mergeCell ref="A19:A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23" sqref="F23"/>
    </sheetView>
  </sheetViews>
  <sheetFormatPr defaultColWidth="11.421875" defaultRowHeight="15"/>
  <cols>
    <col min="1" max="1" width="24.57421875" style="0" customWidth="1"/>
  </cols>
  <sheetData>
    <row r="1" ht="15">
      <c r="A1" s="2" t="s">
        <v>8</v>
      </c>
    </row>
    <row r="2" ht="15">
      <c r="A2" s="44" t="s">
        <v>9</v>
      </c>
    </row>
    <row r="3" ht="15">
      <c r="A3" s="44" t="s">
        <v>63</v>
      </c>
    </row>
    <row r="4" ht="15.75" thickBot="1">
      <c r="A4" s="1"/>
    </row>
    <row r="5" spans="1:6" ht="15">
      <c r="A5" s="153" t="s">
        <v>0</v>
      </c>
      <c r="B5" s="155" t="s">
        <v>1</v>
      </c>
      <c r="C5" s="156"/>
      <c r="D5" s="156"/>
      <c r="E5" s="157"/>
      <c r="F5" s="158" t="s">
        <v>2</v>
      </c>
    </row>
    <row r="6" spans="1:6" ht="15.75" thickBot="1">
      <c r="A6" s="154"/>
      <c r="B6" s="120" t="s">
        <v>3</v>
      </c>
      <c r="C6" s="121" t="s">
        <v>4</v>
      </c>
      <c r="D6" s="121" t="s">
        <v>5</v>
      </c>
      <c r="E6" s="122" t="s">
        <v>6</v>
      </c>
      <c r="F6" s="159"/>
    </row>
    <row r="7" spans="1:6" ht="15">
      <c r="A7" s="13" t="s">
        <v>14</v>
      </c>
      <c r="B7" s="16">
        <v>36991</v>
      </c>
      <c r="C7" s="17">
        <v>55723</v>
      </c>
      <c r="D7" s="17">
        <v>23307</v>
      </c>
      <c r="E7" s="11">
        <v>27236</v>
      </c>
      <c r="F7" s="11">
        <f aca="true" t="shared" si="0" ref="F7:F13">SUM(B7:E7)</f>
        <v>143257</v>
      </c>
    </row>
    <row r="8" spans="1:6" ht="15">
      <c r="A8" s="14" t="s">
        <v>15</v>
      </c>
      <c r="B8" s="16">
        <v>5249</v>
      </c>
      <c r="C8" s="17">
        <v>7719</v>
      </c>
      <c r="D8" s="17">
        <v>2912</v>
      </c>
      <c r="E8" s="11">
        <v>2626</v>
      </c>
      <c r="F8" s="11">
        <f t="shared" si="0"/>
        <v>18506</v>
      </c>
    </row>
    <row r="9" spans="1:6" ht="15">
      <c r="A9" s="14" t="s">
        <v>16</v>
      </c>
      <c r="B9" s="16">
        <v>2990</v>
      </c>
      <c r="C9" s="17">
        <v>4294</v>
      </c>
      <c r="D9" s="17">
        <v>1828</v>
      </c>
      <c r="E9" s="11">
        <v>1628</v>
      </c>
      <c r="F9" s="12">
        <f t="shared" si="0"/>
        <v>10740</v>
      </c>
    </row>
    <row r="10" spans="1:6" ht="15">
      <c r="A10" s="14" t="s">
        <v>17</v>
      </c>
      <c r="B10" s="16">
        <v>3957</v>
      </c>
      <c r="C10" s="17">
        <v>5050</v>
      </c>
      <c r="D10" s="17">
        <v>1593</v>
      </c>
      <c r="E10" s="11">
        <v>1672</v>
      </c>
      <c r="F10" s="11">
        <f t="shared" si="0"/>
        <v>12272</v>
      </c>
    </row>
    <row r="11" spans="1:6" ht="15">
      <c r="A11" s="14" t="s">
        <v>18</v>
      </c>
      <c r="B11" s="16">
        <v>2415</v>
      </c>
      <c r="C11" s="17">
        <v>3326</v>
      </c>
      <c r="D11" s="17">
        <v>1426</v>
      </c>
      <c r="E11" s="11">
        <v>1360</v>
      </c>
      <c r="F11" s="11">
        <f>SUM(B11:E11)</f>
        <v>8527</v>
      </c>
    </row>
    <row r="12" spans="1:6" ht="15">
      <c r="A12" s="14" t="s">
        <v>19</v>
      </c>
      <c r="B12" s="16">
        <v>3098</v>
      </c>
      <c r="C12" s="17">
        <v>3904</v>
      </c>
      <c r="D12" s="17">
        <v>1263</v>
      </c>
      <c r="E12" s="11">
        <v>1171</v>
      </c>
      <c r="F12" s="11">
        <f>SUM(B12:E12)</f>
        <v>9436</v>
      </c>
    </row>
    <row r="13" spans="1:6" ht="15.75" thickBot="1">
      <c r="A13" s="15" t="s">
        <v>20</v>
      </c>
      <c r="B13" s="16">
        <v>3813</v>
      </c>
      <c r="C13" s="17">
        <v>2439</v>
      </c>
      <c r="D13" s="17">
        <v>475</v>
      </c>
      <c r="E13" s="11">
        <v>347</v>
      </c>
      <c r="F13" s="12">
        <f t="shared" si="0"/>
        <v>7074</v>
      </c>
    </row>
    <row r="14" spans="1:6" ht="20.25" customHeight="1" thickBot="1">
      <c r="A14" s="123" t="s">
        <v>7</v>
      </c>
      <c r="B14" s="124">
        <f>SUM(B7:B13)</f>
        <v>58513</v>
      </c>
      <c r="C14" s="125">
        <f>SUM(C7:C13)</f>
        <v>82455</v>
      </c>
      <c r="D14" s="125">
        <f>SUM(D7:D13)</f>
        <v>32804</v>
      </c>
      <c r="E14" s="126">
        <f>SUM(E7:E13)</f>
        <v>36040</v>
      </c>
      <c r="F14" s="127">
        <f>SUM(F7:F13)</f>
        <v>209812</v>
      </c>
    </row>
    <row r="15" ht="15">
      <c r="A15" s="22" t="s">
        <v>38</v>
      </c>
    </row>
  </sheetData>
  <sheetProtection/>
  <mergeCells count="3">
    <mergeCell ref="A5:A6"/>
    <mergeCell ref="B5:E5"/>
    <mergeCell ref="F5:F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Salud Osorno</dc:creator>
  <cp:keywords/>
  <dc:description/>
  <cp:lastModifiedBy>Irma Jofre</cp:lastModifiedBy>
  <dcterms:created xsi:type="dcterms:W3CDTF">2014-09-12T15:45:13Z</dcterms:created>
  <dcterms:modified xsi:type="dcterms:W3CDTF">2017-03-15T20:56:34Z</dcterms:modified>
  <cp:category/>
  <cp:version/>
  <cp:contentType/>
  <cp:contentStatus/>
</cp:coreProperties>
</file>